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card" state="visible" r:id="rId4"/>
    <sheet sheetId="2" name="How to score" state="visible" r:id="rId5"/>
  </sheets>
  <calcPr calcId="171027" fullCalcOnLoad="1"/>
</workbook>
</file>

<file path=xl/sharedStrings.xml><?xml version="1.0" encoding="utf-8"?>
<sst xmlns="http://schemas.openxmlformats.org/spreadsheetml/2006/main" count="51" uniqueCount="51">
  <si>
    <t>Task</t>
  </si>
  <si>
    <t>Times per month</t>
  </si>
  <si>
    <t>Minutes each</t>
  </si>
  <si>
    <t>Hourly cost</t>
  </si>
  <si>
    <t>Errors per month</t>
  </si>
  <si>
    <t>Cost per error</t>
  </si>
  <si>
    <t>Rules (1-5)</t>
  </si>
  <si>
    <t>Data (1-5)</t>
  </si>
  <si>
    <t>Effort (1-5)</t>
  </si>
  <si>
    <t>Hours per month</t>
  </si>
  <si>
    <t>Annual cost</t>
  </si>
  <si>
    <t>Readiness</t>
  </si>
  <si>
    <t>Priority</t>
  </si>
  <si>
    <t>Verdict</t>
  </si>
  <si>
    <t>Rank</t>
  </si>
  <si>
    <t>Example: Send invoices after each job</t>
  </si>
  <si>
    <t>Example: Reply to website quote requests</t>
  </si>
  <si>
    <t>Example: Remind customers the day before a visit</t>
  </si>
  <si>
    <t>Example: Build next week's crew schedule</t>
  </si>
  <si>
    <t>Example: Enter receipts into QuickBooks</t>
  </si>
  <si>
    <t>Example: Chase unsigned estimates</t>
  </si>
  <si>
    <t>Automation Audit Scorecard: how to score</t>
  </si>
  <si>
    <t>Rows starting with 'Example:' are a hypothetical service business. Replace them with your own tasks.</t>
  </si>
  <si>
    <t>Rules (1 to 5)</t>
  </si>
  <si>
    <t>1: Judgment every time; no two are alike</t>
  </si>
  <si>
    <t>3: Same steps most of the time, with regular exceptions</t>
  </si>
  <si>
    <t>5: Identical steps every time; you could write them on a card</t>
  </si>
  <si>
    <t>Data (1 to 5)</t>
  </si>
  <si>
    <t>1: Paper, phone calls, or free-form conversations</t>
  </si>
  <si>
    <t>3: Emails or PDFs that someone has to read and retype</t>
  </si>
  <si>
    <t>5: Already in a form, app, or spreadsheet with consistent fields</t>
  </si>
  <si>
    <t>Effort (1 to 5)</t>
  </si>
  <si>
    <t>1: A setting or built-in feature in software you already pay for</t>
  </si>
  <si>
    <t>3: A multi-step workflow in Zapier or Make, or a new app</t>
  </si>
  <si>
    <t>5: Custom development or replacing a core system</t>
  </si>
  <si>
    <t>Verdicts</t>
  </si>
  <si>
    <t>Standardize first</t>
  </si>
  <si>
    <t>Readiness below 3</t>
  </si>
  <si>
    <t>The steps change every time or the inputs are messy. Write down how it should be done and run it that way for a month. Then score it again.</t>
  </si>
  <si>
    <t>Leave it manual</t>
  </si>
  <si>
    <t>Ready, but costs under $1,500 a year</t>
  </si>
  <si>
    <t>Not worth a project yet. Revisit it when volume grows.</t>
  </si>
  <si>
    <t>Automate first</t>
  </si>
  <si>
    <t>Ready, worth it, and effort 1 or 2</t>
  </si>
  <si>
    <t>Start here. Usually a built-in feature or a simple Zapier or Make workflow you can finish in days.</t>
  </si>
  <si>
    <t>Plan the project</t>
  </si>
  <si>
    <t>Ready and worth it, but effort 3 or more</t>
  </si>
  <si>
    <t>Worth doing, but it needs a real plan: a connector, some custom work, or a change of tools. Sequence it after the quick wins.</t>
  </si>
  <si>
    <t>Annual cost = ((times per month x minutes each / 60) x hourly cost + errors per month x cost per error) x 12</t>
  </si>
  <si>
    <t>Readiness = (rules + data) / 2.   Priority = annual cost x readiness / effort / 100</t>
  </si>
  <si>
    <t>Free from Pinstripe Business Services LLC, pinstripeservices.com. General guidance, not tax, legal, or accounting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</si>
</sst>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0.0"/>
  </numFmts>
  <fonts count="7" x14ac:knownFonts="1">
    <font>
      <color theme="1"/>
      <family val="2"/>
      <scheme val="minor"/>
      <sz val="11"/>
      <name val="Calibri"/>
    </font>
    <font>
      <b/>
      <color rgb="FFFFFFFF"/>
    </font>
    <font>
      <b/>
      <color rgb="FF184060"/>
      <sz val="16"/>
    </font>
    <font>
      <i/>
      <color rgb="FF5B6B7B"/>
    </font>
    <font>
      <b/>
      <color rgb="FF184060"/>
    </font>
    <font>
      <b/>
    </font>
    <font>
      <i/>
      <color rgb="FF5B6B7B"/>
      <sz val="9"/>
    </font>
  </fonts>
  <fills count="4">
    <fill>
      <patternFill patternType="none"/>
    </fill>
    <fill>
      <patternFill patternType="gray125"/>
    </fill>
    <fill>
      <patternFill patternType="solid">
        <fgColor rgb="FF184060"/>
      </patternFill>
    </fill>
    <fill>
      <patternFill patternType="solid">
        <fgColor rgb="FFFFF7D6"/>
      </patternFill>
    </fill>
  </fills>
  <borders count="2">
    <border>
      <left/>
      <right/>
      <top/>
      <bottom/>
      <diagonal/>
    </border>
    <border>
      <left style="thin">
        <color rgb="FFD8E0E8"/>
      </left>
      <right style="thin">
        <color rgb="FFD8E0E8"/>
      </right>
      <top style="thin">
        <color rgb="FFD8E0E8"/>
      </top>
      <bottom style="thin">
        <color rgb="FFD8E0E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165" fontId="0" fillId="0" borderId="0" xfId="0" applyNumberFormat="1"/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4">
    <dxf>
      <fill>
        <patternFill patternType="solid">
          <bgColor rgb="FFDCFCE7"/>
        </patternFill>
      </fill>
    </dxf>
    <dxf>
      <fill>
        <patternFill patternType="solid">
          <bgColor rgb="FFDBEAFE"/>
        </patternFill>
      </fill>
    </dxf>
    <dxf>
      <fill>
        <patternFill patternType="solid">
          <bgColor rgb="FFFEF3C7"/>
        </patternFill>
      </fill>
    </dxf>
    <dxf>
      <fill>
        <patternFill patternType="solid">
          <bgColor rgb="FFF1F5F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2" width="11" customWidth="1"/>
    <col min="3" max="3" width="10" customWidth="1"/>
    <col min="4" max="6" width="11" customWidth="1"/>
    <col min="10" max="10" width="11" customWidth="1"/>
    <col min="11" max="11" width="13" customWidth="1"/>
    <col min="12" max="13" width="10" customWidth="1"/>
    <col min="14" max="14" width="19" customWidth="1"/>
    <col min="15" max="15" width="7" customWidth="1"/>
  </cols>
  <sheetData>
    <row r="1" ht="30" customHeight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>
        <v>120</v>
      </c>
      <c r="C2" s="2">
        <v>4</v>
      </c>
      <c r="D2" s="3">
        <v>30</v>
      </c>
      <c r="E2" s="2">
        <v>3</v>
      </c>
      <c r="F2" s="3">
        <v>40</v>
      </c>
      <c r="G2" s="2">
        <v>5</v>
      </c>
      <c r="H2" s="2">
        <v>4</v>
      </c>
      <c r="I2" s="2">
        <v>1</v>
      </c>
      <c r="J2" s="4">
        <f>IF(OR(A2="",B2="",C2="",D2="",G2="",H2="",I2=""),"",B2*C2/60)</f>
        <v>8</v>
      </c>
      <c r="K2" s="5">
        <f>IF(OR(A2="",B2="",C2="",D2="",G2="",H2="",I2=""),"",(J2*D2+N(E2)*N(F2))*12)</f>
        <v>4320</v>
      </c>
      <c r="L2" s="4">
        <f>IF(OR(A2="",B2="",C2="",D2="",G2="",H2="",I2=""),"",(G2+H2)/2)</f>
        <v>4.5</v>
      </c>
      <c r="M2">
        <f>IF(OR(A2="",B2="",C2="",D2="",G2="",H2="",I2=""),"",ROUND(K2*L2/I2/100,0))</f>
        <v>194</v>
      </c>
      <c r="N2" t="str">
        <f>IF(OR(A2="",B2="",C2="",D2="",G2="",H2="",I2=""),"",IF(L2&lt;3,"Standardize first",IF(K2&lt;1500,"Leave it manual",IF(I2&lt;=2,"Automate first","Plan the project"))))</f>
        <v>Automate first</v>
      </c>
      <c r="O2">
        <f>IF(M2="","",COUNTIF($M$2:$M$61,"&gt;"&amp;M2)+1)</f>
        <v>1</v>
      </c>
    </row>
    <row r="3" spans="1:15" x14ac:dyDescent="0.25">
      <c r="A3" s="2" t="s">
        <v>16</v>
      </c>
      <c r="B3" s="2">
        <v>60</v>
      </c>
      <c r="C3" s="2">
        <v>10</v>
      </c>
      <c r="D3" s="3">
        <v>30</v>
      </c>
      <c r="E3" s="2">
        <v>4</v>
      </c>
      <c r="F3" s="3">
        <v>150</v>
      </c>
      <c r="G3" s="2">
        <v>3</v>
      </c>
      <c r="H3" s="2">
        <v>4</v>
      </c>
      <c r="I3" s="2">
        <v>3</v>
      </c>
      <c r="J3" s="4">
        <f>IF(OR(A3="",B3="",C3="",D3="",G3="",H3="",I3=""),"",B3*C3/60)</f>
        <v>10</v>
      </c>
      <c r="K3" s="5">
        <f>IF(OR(A3="",B3="",C3="",D3="",G3="",H3="",I3=""),"",(J3*D3+N(E3)*N(F3))*12)</f>
        <v>10800</v>
      </c>
      <c r="L3" s="4">
        <f>IF(OR(A3="",B3="",C3="",D3="",G3="",H3="",I3=""),"",(G3+H3)/2)</f>
        <v>3.5</v>
      </c>
      <c r="M3">
        <f>IF(OR(A3="",B3="",C3="",D3="",G3="",H3="",I3=""),"",ROUND(K3*L3/I3/100,0))</f>
        <v>126</v>
      </c>
      <c r="N3" t="str">
        <f>IF(OR(A3="",B3="",C3="",D3="",G3="",H3="",I3=""),"",IF(L3&lt;3,"Standardize first",IF(K3&lt;1500,"Leave it manual",IF(I3&lt;=2,"Automate first","Plan the project"))))</f>
        <v>Plan the project</v>
      </c>
      <c r="O3">
        <f>IF(M3="","",COUNTIF($M$2:$M$61,"&gt;"&amp;M3)+1)</f>
        <v>2</v>
      </c>
    </row>
    <row r="4" spans="1:15" x14ac:dyDescent="0.25">
      <c r="A4" s="2" t="s">
        <v>17</v>
      </c>
      <c r="B4" s="2">
        <v>110</v>
      </c>
      <c r="C4" s="2">
        <v>2</v>
      </c>
      <c r="D4" s="3">
        <v>30</v>
      </c>
      <c r="E4" s="2">
        <v>2</v>
      </c>
      <c r="F4" s="3">
        <v>60</v>
      </c>
      <c r="G4" s="2">
        <v>5</v>
      </c>
      <c r="H4" s="2">
        <v>5</v>
      </c>
      <c r="I4" s="2">
        <v>2</v>
      </c>
      <c r="J4" s="4">
        <f>IF(OR(A4="",B4="",C4="",D4="",G4="",H4="",I4=""),"",B4*C4/60)</f>
        <v>3.6666666666666665</v>
      </c>
      <c r="K4" s="5">
        <f>IF(OR(A4="",B4="",C4="",D4="",G4="",H4="",I4=""),"",(J4*D4+N(E4)*N(F4))*12)</f>
        <v>2760</v>
      </c>
      <c r="L4" s="4">
        <f>IF(OR(A4="",B4="",C4="",D4="",G4="",H4="",I4=""),"",(G4+H4)/2)</f>
        <v>5</v>
      </c>
      <c r="M4">
        <f>IF(OR(A4="",B4="",C4="",D4="",G4="",H4="",I4=""),"",ROUND(K4*L4/I4/100,0))</f>
        <v>69</v>
      </c>
      <c r="N4" t="str">
        <f>IF(OR(A4="",B4="",C4="",D4="",G4="",H4="",I4=""),"",IF(L4&lt;3,"Standardize first",IF(K4&lt;1500,"Leave it manual",IF(I4&lt;=2,"Automate first","Plan the project"))))</f>
        <v>Automate first</v>
      </c>
      <c r="O4">
        <f>IF(M4="","",COUNTIF($M$2:$M$61,"&gt;"&amp;M4)+1)</f>
        <v>4</v>
      </c>
    </row>
    <row r="5" spans="1:15" x14ac:dyDescent="0.25">
      <c r="A5" s="2" t="s">
        <v>18</v>
      </c>
      <c r="B5" s="2">
        <v>4</v>
      </c>
      <c r="C5" s="2">
        <v>120</v>
      </c>
      <c r="D5" s="3">
        <v>45</v>
      </c>
      <c r="E5" s="2">
        <v>2</v>
      </c>
      <c r="F5" s="3">
        <v>80</v>
      </c>
      <c r="G5" s="2">
        <v>2</v>
      </c>
      <c r="H5" s="2">
        <v>3</v>
      </c>
      <c r="I5" s="2">
        <v>4</v>
      </c>
      <c r="J5" s="4">
        <f>IF(OR(A5="",B5="",C5="",D5="",G5="",H5="",I5=""),"",B5*C5/60)</f>
        <v>8</v>
      </c>
      <c r="K5" s="5">
        <f>IF(OR(A5="",B5="",C5="",D5="",G5="",H5="",I5=""),"",(J5*D5+N(E5)*N(F5))*12)</f>
        <v>6240</v>
      </c>
      <c r="L5" s="4">
        <f>IF(OR(A5="",B5="",C5="",D5="",G5="",H5="",I5=""),"",(G5+H5)/2)</f>
        <v>2.5</v>
      </c>
      <c r="M5">
        <f>IF(OR(A5="",B5="",C5="",D5="",G5="",H5="",I5=""),"",ROUND(K5*L5/I5/100,0))</f>
        <v>39</v>
      </c>
      <c r="N5" t="str">
        <f>IF(OR(A5="",B5="",C5="",D5="",G5="",H5="",I5=""),"",IF(L5&lt;3,"Standardize first",IF(K5&lt;1500,"Leave it manual",IF(I5&lt;=2,"Automate first","Plan the project"))))</f>
        <v>Standardize first</v>
      </c>
      <c r="O5">
        <f>IF(M5="","",COUNTIF($M$2:$M$61,"&gt;"&amp;M5)+1)</f>
        <v>5</v>
      </c>
    </row>
    <row r="6" spans="1:15" x14ac:dyDescent="0.25">
      <c r="A6" s="2" t="s">
        <v>19</v>
      </c>
      <c r="B6" s="2">
        <v>80</v>
      </c>
      <c r="C6" s="2">
        <v>3</v>
      </c>
      <c r="D6" s="3">
        <v>30</v>
      </c>
      <c r="E6" s="2">
        <v>3</v>
      </c>
      <c r="F6" s="3">
        <v>25</v>
      </c>
      <c r="G6" s="2">
        <v>4</v>
      </c>
      <c r="H6" s="2">
        <v>3</v>
      </c>
      <c r="I6" s="2">
        <v>1</v>
      </c>
      <c r="J6" s="4">
        <f>IF(OR(A6="",B6="",C6="",D6="",G6="",H6="",I6=""),"",B6*C6/60)</f>
        <v>4</v>
      </c>
      <c r="K6" s="5">
        <f>IF(OR(A6="",B6="",C6="",D6="",G6="",H6="",I6=""),"",(J6*D6+N(E6)*N(F6))*12)</f>
        <v>2340</v>
      </c>
      <c r="L6" s="4">
        <f>IF(OR(A6="",B6="",C6="",D6="",G6="",H6="",I6=""),"",(G6+H6)/2)</f>
        <v>3.5</v>
      </c>
      <c r="M6">
        <f>IF(OR(A6="",B6="",C6="",D6="",G6="",H6="",I6=""),"",ROUND(K6*L6/I6/100,0))</f>
        <v>82</v>
      </c>
      <c r="N6" t="str">
        <f>IF(OR(A6="",B6="",C6="",D6="",G6="",H6="",I6=""),"",IF(L6&lt;3,"Standardize first",IF(K6&lt;1500,"Leave it manual",IF(I6&lt;=2,"Automate first","Plan the project"))))</f>
        <v>Automate first</v>
      </c>
      <c r="O6">
        <f>IF(M6="","",COUNTIF($M$2:$M$61,"&gt;"&amp;M6)+1)</f>
        <v>3</v>
      </c>
    </row>
    <row r="7" spans="1:15" x14ac:dyDescent="0.25">
      <c r="A7" s="2" t="s">
        <v>20</v>
      </c>
      <c r="B7" s="2">
        <v>20</v>
      </c>
      <c r="C7" s="2">
        <v>6</v>
      </c>
      <c r="D7" s="3">
        <v>30</v>
      </c>
      <c r="E7" s="2">
        <v>0</v>
      </c>
      <c r="F7" s="3">
        <v>0</v>
      </c>
      <c r="G7" s="2">
        <v>4</v>
      </c>
      <c r="H7" s="2">
        <v>4</v>
      </c>
      <c r="I7" s="2">
        <v>2</v>
      </c>
      <c r="J7" s="4">
        <f>IF(OR(A7="",B7="",C7="",D7="",G7="",H7="",I7=""),"",B7*C7/60)</f>
        <v>2</v>
      </c>
      <c r="K7" s="5">
        <f>IF(OR(A7="",B7="",C7="",D7="",G7="",H7="",I7=""),"",(J7*D7+N(E7)*N(F7))*12)</f>
        <v>720</v>
      </c>
      <c r="L7" s="4">
        <f>IF(OR(A7="",B7="",C7="",D7="",G7="",H7="",I7=""),"",(G7+H7)/2)</f>
        <v>4</v>
      </c>
      <c r="M7">
        <f>IF(OR(A7="",B7="",C7="",D7="",G7="",H7="",I7=""),"",ROUND(K7*L7/I7/100,0))</f>
        <v>14</v>
      </c>
      <c r="N7" t="str">
        <f>IF(OR(A7="",B7="",C7="",D7="",G7="",H7="",I7=""),"",IF(L7&lt;3,"Standardize first",IF(K7&lt;1500,"Leave it manual",IF(I7&lt;=2,"Automate first","Plan the project"))))</f>
        <v>Leave it manual</v>
      </c>
      <c r="O7">
        <f>IF(M7="","",COUNTIF($M$2:$M$61,"&gt;"&amp;M7)+1)</f>
        <v>6</v>
      </c>
    </row>
    <row r="8" spans="1:15" x14ac:dyDescent="0.25">
      <c r="A8" s="2"/>
      <c r="B8" s="2"/>
      <c r="C8" s="2"/>
      <c r="D8" s="3"/>
      <c r="E8" s="2"/>
      <c r="F8" s="3"/>
      <c r="G8" s="2"/>
      <c r="H8" s="2"/>
      <c r="I8" s="2"/>
      <c r="J8" s="4" t="str">
        <f>IF(OR(A8="",B8="",C8="",D8="",G8="",H8="",I8=""),"",B8*C8/60)</f>
        <v/>
      </c>
      <c r="K8" s="5" t="str">
        <f>IF(OR(A8="",B8="",C8="",D8="",G8="",H8="",I8=""),"",(J8*D8+N(E8)*N(F8))*12)</f>
        <v/>
      </c>
      <c r="L8" s="4" t="str">
        <f>IF(OR(A8="",B8="",C8="",D8="",G8="",H8="",I8=""),"",(G8+H8)/2)</f>
        <v/>
      </c>
      <c r="M8" t="str">
        <f>IF(OR(A8="",B8="",C8="",D8="",G8="",H8="",I8=""),"",ROUND(K8*L8/I8/100,0))</f>
        <v/>
      </c>
      <c r="N8" t="str">
        <f>IF(OR(A8="",B8="",C8="",D8="",G8="",H8="",I8=""),"",IF(L8&lt;3,"Standardize first",IF(K8&lt;1500,"Leave it manual",IF(I8&lt;=2,"Automate first","Plan the project"))))</f>
        <v/>
      </c>
      <c r="O8" t="str">
        <f>IF(M8="","",COUNTIF($M$2:$M$61,"&gt;"&amp;M8)+1)</f>
        <v/>
      </c>
    </row>
    <row r="9" spans="1:15" x14ac:dyDescent="0.25">
      <c r="A9" s="2"/>
      <c r="B9" s="2"/>
      <c r="C9" s="2"/>
      <c r="D9" s="3"/>
      <c r="E9" s="2"/>
      <c r="F9" s="3"/>
      <c r="G9" s="2"/>
      <c r="H9" s="2"/>
      <c r="I9" s="2"/>
      <c r="J9" s="4" t="str">
        <f>IF(OR(A9="",B9="",C9="",D9="",G9="",H9="",I9=""),"",B9*C9/60)</f>
        <v/>
      </c>
      <c r="K9" s="5" t="str">
        <f>IF(OR(A9="",B9="",C9="",D9="",G9="",H9="",I9=""),"",(J9*D9+N(E9)*N(F9))*12)</f>
        <v/>
      </c>
      <c r="L9" s="4" t="str">
        <f>IF(OR(A9="",B9="",C9="",D9="",G9="",H9="",I9=""),"",(G9+H9)/2)</f>
        <v/>
      </c>
      <c r="M9" t="str">
        <f>IF(OR(A9="",B9="",C9="",D9="",G9="",H9="",I9=""),"",ROUND(K9*L9/I9/100,0))</f>
        <v/>
      </c>
      <c r="N9" t="str">
        <f>IF(OR(A9="",B9="",C9="",D9="",G9="",H9="",I9=""),"",IF(L9&lt;3,"Standardize first",IF(K9&lt;1500,"Leave it manual",IF(I9&lt;=2,"Automate first","Plan the project"))))</f>
        <v/>
      </c>
      <c r="O9" t="str">
        <f>IF(M9="","",COUNTIF($M$2:$M$61,"&gt;"&amp;M9)+1)</f>
        <v/>
      </c>
    </row>
    <row r="10" spans="1:15" x14ac:dyDescent="0.25">
      <c r="A10" s="2"/>
      <c r="B10" s="2"/>
      <c r="C10" s="2"/>
      <c r="D10" s="3"/>
      <c r="E10" s="2"/>
      <c r="F10" s="3"/>
      <c r="G10" s="2"/>
      <c r="H10" s="2"/>
      <c r="I10" s="2"/>
      <c r="J10" s="4" t="str">
        <f>IF(OR(A10="",B10="",C10="",D10="",G10="",H10="",I10=""),"",B10*C10/60)</f>
        <v/>
      </c>
      <c r="K10" s="5" t="str">
        <f>IF(OR(A10="",B10="",C10="",D10="",G10="",H10="",I10=""),"",(J10*D10+N(E10)*N(F10))*12)</f>
        <v/>
      </c>
      <c r="L10" s="4" t="str">
        <f>IF(OR(A10="",B10="",C10="",D10="",G10="",H10="",I10=""),"",(G10+H10)/2)</f>
        <v/>
      </c>
      <c r="M10" t="str">
        <f>IF(OR(A10="",B10="",C10="",D10="",G10="",H10="",I10=""),"",ROUND(K10*L10/I10/100,0))</f>
        <v/>
      </c>
      <c r="N10" t="str">
        <f>IF(OR(A10="",B10="",C10="",D10="",G10="",H10="",I10=""),"",IF(L10&lt;3,"Standardize first",IF(K10&lt;1500,"Leave it manual",IF(I10&lt;=2,"Automate first","Plan the project"))))</f>
        <v/>
      </c>
      <c r="O10" t="str">
        <f>IF(M10="","",COUNTIF($M$2:$M$61,"&gt;"&amp;M10)+1)</f>
        <v/>
      </c>
    </row>
    <row r="11" spans="1:15" x14ac:dyDescent="0.25">
      <c r="A11" s="2"/>
      <c r="B11" s="2"/>
      <c r="C11" s="2"/>
      <c r="D11" s="3"/>
      <c r="E11" s="2"/>
      <c r="F11" s="3"/>
      <c r="G11" s="2"/>
      <c r="H11" s="2"/>
      <c r="I11" s="2"/>
      <c r="J11" s="4" t="str">
        <f>IF(OR(A11="",B11="",C11="",D11="",G11="",H11="",I11=""),"",B11*C11/60)</f>
        <v/>
      </c>
      <c r="K11" s="5" t="str">
        <f>IF(OR(A11="",B11="",C11="",D11="",G11="",H11="",I11=""),"",(J11*D11+N(E11)*N(F11))*12)</f>
        <v/>
      </c>
      <c r="L11" s="4" t="str">
        <f>IF(OR(A11="",B11="",C11="",D11="",G11="",H11="",I11=""),"",(G11+H11)/2)</f>
        <v/>
      </c>
      <c r="M11" t="str">
        <f>IF(OR(A11="",B11="",C11="",D11="",G11="",H11="",I11=""),"",ROUND(K11*L11/I11/100,0))</f>
        <v/>
      </c>
      <c r="N11" t="str">
        <f>IF(OR(A11="",B11="",C11="",D11="",G11="",H11="",I11=""),"",IF(L11&lt;3,"Standardize first",IF(K11&lt;1500,"Leave it manual",IF(I11&lt;=2,"Automate first","Plan the project"))))</f>
        <v/>
      </c>
      <c r="O11" t="str">
        <f>IF(M11="","",COUNTIF($M$2:$M$61,"&gt;"&amp;M11)+1)</f>
        <v/>
      </c>
    </row>
    <row r="12" spans="1:15" x14ac:dyDescent="0.25">
      <c r="A12" s="2"/>
      <c r="B12" s="2"/>
      <c r="C12" s="2"/>
      <c r="D12" s="3"/>
      <c r="E12" s="2"/>
      <c r="F12" s="3"/>
      <c r="G12" s="2"/>
      <c r="H12" s="2"/>
      <c r="I12" s="2"/>
      <c r="J12" s="4" t="str">
        <f>IF(OR(A12="",B12="",C12="",D12="",G12="",H12="",I12=""),"",B12*C12/60)</f>
        <v/>
      </c>
      <c r="K12" s="5" t="str">
        <f>IF(OR(A12="",B12="",C12="",D12="",G12="",H12="",I12=""),"",(J12*D12+N(E12)*N(F12))*12)</f>
        <v/>
      </c>
      <c r="L12" s="4" t="str">
        <f>IF(OR(A12="",B12="",C12="",D12="",G12="",H12="",I12=""),"",(G12+H12)/2)</f>
        <v/>
      </c>
      <c r="M12" t="str">
        <f>IF(OR(A12="",B12="",C12="",D12="",G12="",H12="",I12=""),"",ROUND(K12*L12/I12/100,0))</f>
        <v/>
      </c>
      <c r="N12" t="str">
        <f>IF(OR(A12="",B12="",C12="",D12="",G12="",H12="",I12=""),"",IF(L12&lt;3,"Standardize first",IF(K12&lt;1500,"Leave it manual",IF(I12&lt;=2,"Automate first","Plan the project"))))</f>
        <v/>
      </c>
      <c r="O12" t="str">
        <f>IF(M12="","",COUNTIF($M$2:$M$61,"&gt;"&amp;M12)+1)</f>
        <v/>
      </c>
    </row>
    <row r="13" spans="1:15" x14ac:dyDescent="0.25">
      <c r="A13" s="2"/>
      <c r="B13" s="2"/>
      <c r="C13" s="2"/>
      <c r="D13" s="3"/>
      <c r="E13" s="2"/>
      <c r="F13" s="3"/>
      <c r="G13" s="2"/>
      <c r="H13" s="2"/>
      <c r="I13" s="2"/>
      <c r="J13" s="4" t="str">
        <f>IF(OR(A13="",B13="",C13="",D13="",G13="",H13="",I13=""),"",B13*C13/60)</f>
        <v/>
      </c>
      <c r="K13" s="5" t="str">
        <f>IF(OR(A13="",B13="",C13="",D13="",G13="",H13="",I13=""),"",(J13*D13+N(E13)*N(F13))*12)</f>
        <v/>
      </c>
      <c r="L13" s="4" t="str">
        <f>IF(OR(A13="",B13="",C13="",D13="",G13="",H13="",I13=""),"",(G13+H13)/2)</f>
        <v/>
      </c>
      <c r="M13" t="str">
        <f>IF(OR(A13="",B13="",C13="",D13="",G13="",H13="",I13=""),"",ROUND(K13*L13/I13/100,0))</f>
        <v/>
      </c>
      <c r="N13" t="str">
        <f>IF(OR(A13="",B13="",C13="",D13="",G13="",H13="",I13=""),"",IF(L13&lt;3,"Standardize first",IF(K13&lt;1500,"Leave it manual",IF(I13&lt;=2,"Automate first","Plan the project"))))</f>
        <v/>
      </c>
      <c r="O13" t="str">
        <f>IF(M13="","",COUNTIF($M$2:$M$61,"&gt;"&amp;M13)+1)</f>
        <v/>
      </c>
    </row>
    <row r="14" spans="1:15" x14ac:dyDescent="0.25">
      <c r="A14" s="2"/>
      <c r="B14" s="2"/>
      <c r="C14" s="2"/>
      <c r="D14" s="3"/>
      <c r="E14" s="2"/>
      <c r="F14" s="3"/>
      <c r="G14" s="2"/>
      <c r="H14" s="2"/>
      <c r="I14" s="2"/>
      <c r="J14" s="4" t="str">
        <f>IF(OR(A14="",B14="",C14="",D14="",G14="",H14="",I14=""),"",B14*C14/60)</f>
        <v/>
      </c>
      <c r="K14" s="5" t="str">
        <f>IF(OR(A14="",B14="",C14="",D14="",G14="",H14="",I14=""),"",(J14*D14+N(E14)*N(F14))*12)</f>
        <v/>
      </c>
      <c r="L14" s="4" t="str">
        <f>IF(OR(A14="",B14="",C14="",D14="",G14="",H14="",I14=""),"",(G14+H14)/2)</f>
        <v/>
      </c>
      <c r="M14" t="str">
        <f>IF(OR(A14="",B14="",C14="",D14="",G14="",H14="",I14=""),"",ROUND(K14*L14/I14/100,0))</f>
        <v/>
      </c>
      <c r="N14" t="str">
        <f>IF(OR(A14="",B14="",C14="",D14="",G14="",H14="",I14=""),"",IF(L14&lt;3,"Standardize first",IF(K14&lt;1500,"Leave it manual",IF(I14&lt;=2,"Automate first","Plan the project"))))</f>
        <v/>
      </c>
      <c r="O14" t="str">
        <f>IF(M14="","",COUNTIF($M$2:$M$61,"&gt;"&amp;M14)+1)</f>
        <v/>
      </c>
    </row>
    <row r="15" spans="1:15" x14ac:dyDescent="0.25">
      <c r="A15" s="2"/>
      <c r="B15" s="2"/>
      <c r="C15" s="2"/>
      <c r="D15" s="3"/>
      <c r="E15" s="2"/>
      <c r="F15" s="3"/>
      <c r="G15" s="2"/>
      <c r="H15" s="2"/>
      <c r="I15" s="2"/>
      <c r="J15" s="4" t="str">
        <f>IF(OR(A15="",B15="",C15="",D15="",G15="",H15="",I15=""),"",B15*C15/60)</f>
        <v/>
      </c>
      <c r="K15" s="5" t="str">
        <f>IF(OR(A15="",B15="",C15="",D15="",G15="",H15="",I15=""),"",(J15*D15+N(E15)*N(F15))*12)</f>
        <v/>
      </c>
      <c r="L15" s="4" t="str">
        <f>IF(OR(A15="",B15="",C15="",D15="",G15="",H15="",I15=""),"",(G15+H15)/2)</f>
        <v/>
      </c>
      <c r="M15" t="str">
        <f>IF(OR(A15="",B15="",C15="",D15="",G15="",H15="",I15=""),"",ROUND(K15*L15/I15/100,0))</f>
        <v/>
      </c>
      <c r="N15" t="str">
        <f>IF(OR(A15="",B15="",C15="",D15="",G15="",H15="",I15=""),"",IF(L15&lt;3,"Standardize first",IF(K15&lt;1500,"Leave it manual",IF(I15&lt;=2,"Automate first","Plan the project"))))</f>
        <v/>
      </c>
      <c r="O15" t="str">
        <f>IF(M15="","",COUNTIF($M$2:$M$61,"&gt;"&amp;M15)+1)</f>
        <v/>
      </c>
    </row>
    <row r="16" spans="1:15" x14ac:dyDescent="0.25">
      <c r="A16" s="2"/>
      <c r="B16" s="2"/>
      <c r="C16" s="2"/>
      <c r="D16" s="3"/>
      <c r="E16" s="2"/>
      <c r="F16" s="3"/>
      <c r="G16" s="2"/>
      <c r="H16" s="2"/>
      <c r="I16" s="2"/>
      <c r="J16" s="4" t="str">
        <f>IF(OR(A16="",B16="",C16="",D16="",G16="",H16="",I16=""),"",B16*C16/60)</f>
        <v/>
      </c>
      <c r="K16" s="5" t="str">
        <f>IF(OR(A16="",B16="",C16="",D16="",G16="",H16="",I16=""),"",(J16*D16+N(E16)*N(F16))*12)</f>
        <v/>
      </c>
      <c r="L16" s="4" t="str">
        <f>IF(OR(A16="",B16="",C16="",D16="",G16="",H16="",I16=""),"",(G16+H16)/2)</f>
        <v/>
      </c>
      <c r="M16" t="str">
        <f>IF(OR(A16="",B16="",C16="",D16="",G16="",H16="",I16=""),"",ROUND(K16*L16/I16/100,0))</f>
        <v/>
      </c>
      <c r="N16" t="str">
        <f>IF(OR(A16="",B16="",C16="",D16="",G16="",H16="",I16=""),"",IF(L16&lt;3,"Standardize first",IF(K16&lt;1500,"Leave it manual",IF(I16&lt;=2,"Automate first","Plan the project"))))</f>
        <v/>
      </c>
      <c r="O16" t="str">
        <f>IF(M16="","",COUNTIF($M$2:$M$61,"&gt;"&amp;M16)+1)</f>
        <v/>
      </c>
    </row>
    <row r="17" spans="1:15" x14ac:dyDescent="0.25">
      <c r="A17" s="2"/>
      <c r="B17" s="2"/>
      <c r="C17" s="2"/>
      <c r="D17" s="3"/>
      <c r="E17" s="2"/>
      <c r="F17" s="3"/>
      <c r="G17" s="2"/>
      <c r="H17" s="2"/>
      <c r="I17" s="2"/>
      <c r="J17" s="4" t="str">
        <f>IF(OR(A17="",B17="",C17="",D17="",G17="",H17="",I17=""),"",B17*C17/60)</f>
        <v/>
      </c>
      <c r="K17" s="5" t="str">
        <f>IF(OR(A17="",B17="",C17="",D17="",G17="",H17="",I17=""),"",(J17*D17+N(E17)*N(F17))*12)</f>
        <v/>
      </c>
      <c r="L17" s="4" t="str">
        <f>IF(OR(A17="",B17="",C17="",D17="",G17="",H17="",I17=""),"",(G17+H17)/2)</f>
        <v/>
      </c>
      <c r="M17" t="str">
        <f>IF(OR(A17="",B17="",C17="",D17="",G17="",H17="",I17=""),"",ROUND(K17*L17/I17/100,0))</f>
        <v/>
      </c>
      <c r="N17" t="str">
        <f>IF(OR(A17="",B17="",C17="",D17="",G17="",H17="",I17=""),"",IF(L17&lt;3,"Standardize first",IF(K17&lt;1500,"Leave it manual",IF(I17&lt;=2,"Automate first","Plan the project"))))</f>
        <v/>
      </c>
      <c r="O17" t="str">
        <f>IF(M17="","",COUNTIF($M$2:$M$61,"&gt;"&amp;M17)+1)</f>
        <v/>
      </c>
    </row>
    <row r="18" spans="1:15" x14ac:dyDescent="0.25">
      <c r="A18" s="2"/>
      <c r="B18" s="2"/>
      <c r="C18" s="2"/>
      <c r="D18" s="3"/>
      <c r="E18" s="2"/>
      <c r="F18" s="3"/>
      <c r="G18" s="2"/>
      <c r="H18" s="2"/>
      <c r="I18" s="2"/>
      <c r="J18" s="4" t="str">
        <f>IF(OR(A18="",B18="",C18="",D18="",G18="",H18="",I18=""),"",B18*C18/60)</f>
        <v/>
      </c>
      <c r="K18" s="5" t="str">
        <f>IF(OR(A18="",B18="",C18="",D18="",G18="",H18="",I18=""),"",(J18*D18+N(E18)*N(F18))*12)</f>
        <v/>
      </c>
      <c r="L18" s="4" t="str">
        <f>IF(OR(A18="",B18="",C18="",D18="",G18="",H18="",I18=""),"",(G18+H18)/2)</f>
        <v/>
      </c>
      <c r="M18" t="str">
        <f>IF(OR(A18="",B18="",C18="",D18="",G18="",H18="",I18=""),"",ROUND(K18*L18/I18/100,0))</f>
        <v/>
      </c>
      <c r="N18" t="str">
        <f>IF(OR(A18="",B18="",C18="",D18="",G18="",H18="",I18=""),"",IF(L18&lt;3,"Standardize first",IF(K18&lt;1500,"Leave it manual",IF(I18&lt;=2,"Automate first","Plan the project"))))</f>
        <v/>
      </c>
      <c r="O18" t="str">
        <f>IF(M18="","",COUNTIF($M$2:$M$61,"&gt;"&amp;M18)+1)</f>
        <v/>
      </c>
    </row>
    <row r="19" spans="1:15" x14ac:dyDescent="0.25">
      <c r="A19" s="2"/>
      <c r="B19" s="2"/>
      <c r="C19" s="2"/>
      <c r="D19" s="3"/>
      <c r="E19" s="2"/>
      <c r="F19" s="3"/>
      <c r="G19" s="2"/>
      <c r="H19" s="2"/>
      <c r="I19" s="2"/>
      <c r="J19" s="4" t="str">
        <f>IF(OR(A19="",B19="",C19="",D19="",G19="",H19="",I19=""),"",B19*C19/60)</f>
        <v/>
      </c>
      <c r="K19" s="5" t="str">
        <f>IF(OR(A19="",B19="",C19="",D19="",G19="",H19="",I19=""),"",(J19*D19+N(E19)*N(F19))*12)</f>
        <v/>
      </c>
      <c r="L19" s="4" t="str">
        <f>IF(OR(A19="",B19="",C19="",D19="",G19="",H19="",I19=""),"",(G19+H19)/2)</f>
        <v/>
      </c>
      <c r="M19" t="str">
        <f>IF(OR(A19="",B19="",C19="",D19="",G19="",H19="",I19=""),"",ROUND(K19*L19/I19/100,0))</f>
        <v/>
      </c>
      <c r="N19" t="str">
        <f>IF(OR(A19="",B19="",C19="",D19="",G19="",H19="",I19=""),"",IF(L19&lt;3,"Standardize first",IF(K19&lt;1500,"Leave it manual",IF(I19&lt;=2,"Automate first","Plan the project"))))</f>
        <v/>
      </c>
      <c r="O19" t="str">
        <f>IF(M19="","",COUNTIF($M$2:$M$61,"&gt;"&amp;M19)+1)</f>
        <v/>
      </c>
    </row>
    <row r="20" spans="1:15" x14ac:dyDescent="0.25">
      <c r="A20" s="2"/>
      <c r="B20" s="2"/>
      <c r="C20" s="2"/>
      <c r="D20" s="3"/>
      <c r="E20" s="2"/>
      <c r="F20" s="3"/>
      <c r="G20" s="2"/>
      <c r="H20" s="2"/>
      <c r="I20" s="2"/>
      <c r="J20" s="4" t="str">
        <f>IF(OR(A20="",B20="",C20="",D20="",G20="",H20="",I20=""),"",B20*C20/60)</f>
        <v/>
      </c>
      <c r="K20" s="5" t="str">
        <f>IF(OR(A20="",B20="",C20="",D20="",G20="",H20="",I20=""),"",(J20*D20+N(E20)*N(F20))*12)</f>
        <v/>
      </c>
      <c r="L20" s="4" t="str">
        <f>IF(OR(A20="",B20="",C20="",D20="",G20="",H20="",I20=""),"",(G20+H20)/2)</f>
        <v/>
      </c>
      <c r="M20" t="str">
        <f>IF(OR(A20="",B20="",C20="",D20="",G20="",H20="",I20=""),"",ROUND(K20*L20/I20/100,0))</f>
        <v/>
      </c>
      <c r="N20" t="str">
        <f>IF(OR(A20="",B20="",C20="",D20="",G20="",H20="",I20=""),"",IF(L20&lt;3,"Standardize first",IF(K20&lt;1500,"Leave it manual",IF(I20&lt;=2,"Automate first","Plan the project"))))</f>
        <v/>
      </c>
      <c r="O20" t="str">
        <f>IF(M20="","",COUNTIF($M$2:$M$61,"&gt;"&amp;M20)+1)</f>
        <v/>
      </c>
    </row>
    <row r="21" spans="1:15" x14ac:dyDescent="0.25">
      <c r="A21" s="2"/>
      <c r="B21" s="2"/>
      <c r="C21" s="2"/>
      <c r="D21" s="3"/>
      <c r="E21" s="2"/>
      <c r="F21" s="3"/>
      <c r="G21" s="2"/>
      <c r="H21" s="2"/>
      <c r="I21" s="2"/>
      <c r="J21" s="4" t="str">
        <f>IF(OR(A21="",B21="",C21="",D21="",G21="",H21="",I21=""),"",B21*C21/60)</f>
        <v/>
      </c>
      <c r="K21" s="5" t="str">
        <f>IF(OR(A21="",B21="",C21="",D21="",G21="",H21="",I21=""),"",(J21*D21+N(E21)*N(F21))*12)</f>
        <v/>
      </c>
      <c r="L21" s="4" t="str">
        <f>IF(OR(A21="",B21="",C21="",D21="",G21="",H21="",I21=""),"",(G21+H21)/2)</f>
        <v/>
      </c>
      <c r="M21" t="str">
        <f>IF(OR(A21="",B21="",C21="",D21="",G21="",H21="",I21=""),"",ROUND(K21*L21/I21/100,0))</f>
        <v/>
      </c>
      <c r="N21" t="str">
        <f>IF(OR(A21="",B21="",C21="",D21="",G21="",H21="",I21=""),"",IF(L21&lt;3,"Standardize first",IF(K21&lt;1500,"Leave it manual",IF(I21&lt;=2,"Automate first","Plan the project"))))</f>
        <v/>
      </c>
      <c r="O21" t="str">
        <f>IF(M21="","",COUNTIF($M$2:$M$61,"&gt;"&amp;M21)+1)</f>
        <v/>
      </c>
    </row>
    <row r="22" spans="1:15" x14ac:dyDescent="0.25">
      <c r="A22" s="2"/>
      <c r="B22" s="2"/>
      <c r="C22" s="2"/>
      <c r="D22" s="3"/>
      <c r="E22" s="2"/>
      <c r="F22" s="3"/>
      <c r="G22" s="2"/>
      <c r="H22" s="2"/>
      <c r="I22" s="2"/>
      <c r="J22" s="4" t="str">
        <f>IF(OR(A22="",B22="",C22="",D22="",G22="",H22="",I22=""),"",B22*C22/60)</f>
        <v/>
      </c>
      <c r="K22" s="5" t="str">
        <f>IF(OR(A22="",B22="",C22="",D22="",G22="",H22="",I22=""),"",(J22*D22+N(E22)*N(F22))*12)</f>
        <v/>
      </c>
      <c r="L22" s="4" t="str">
        <f>IF(OR(A22="",B22="",C22="",D22="",G22="",H22="",I22=""),"",(G22+H22)/2)</f>
        <v/>
      </c>
      <c r="M22" t="str">
        <f>IF(OR(A22="",B22="",C22="",D22="",G22="",H22="",I22=""),"",ROUND(K22*L22/I22/100,0))</f>
        <v/>
      </c>
      <c r="N22" t="str">
        <f>IF(OR(A22="",B22="",C22="",D22="",G22="",H22="",I22=""),"",IF(L22&lt;3,"Standardize first",IF(K22&lt;1500,"Leave it manual",IF(I22&lt;=2,"Automate first","Plan the project"))))</f>
        <v/>
      </c>
      <c r="O22" t="str">
        <f>IF(M22="","",COUNTIF($M$2:$M$61,"&gt;"&amp;M22)+1)</f>
        <v/>
      </c>
    </row>
    <row r="23" spans="1:15" x14ac:dyDescent="0.25">
      <c r="A23" s="2"/>
      <c r="B23" s="2"/>
      <c r="C23" s="2"/>
      <c r="D23" s="3"/>
      <c r="E23" s="2"/>
      <c r="F23" s="3"/>
      <c r="G23" s="2"/>
      <c r="H23" s="2"/>
      <c r="I23" s="2"/>
      <c r="J23" s="4" t="str">
        <f>IF(OR(A23="",B23="",C23="",D23="",G23="",H23="",I23=""),"",B23*C23/60)</f>
        <v/>
      </c>
      <c r="K23" s="5" t="str">
        <f>IF(OR(A23="",B23="",C23="",D23="",G23="",H23="",I23=""),"",(J23*D23+N(E23)*N(F23))*12)</f>
        <v/>
      </c>
      <c r="L23" s="4" t="str">
        <f>IF(OR(A23="",B23="",C23="",D23="",G23="",H23="",I23=""),"",(G23+H23)/2)</f>
        <v/>
      </c>
      <c r="M23" t="str">
        <f>IF(OR(A23="",B23="",C23="",D23="",G23="",H23="",I23=""),"",ROUND(K23*L23/I23/100,0))</f>
        <v/>
      </c>
      <c r="N23" t="str">
        <f>IF(OR(A23="",B23="",C23="",D23="",G23="",H23="",I23=""),"",IF(L23&lt;3,"Standardize first",IF(K23&lt;1500,"Leave it manual",IF(I23&lt;=2,"Automate first","Plan the project"))))</f>
        <v/>
      </c>
      <c r="O23" t="str">
        <f>IF(M23="","",COUNTIF($M$2:$M$61,"&gt;"&amp;M23)+1)</f>
        <v/>
      </c>
    </row>
    <row r="24" spans="1:15" x14ac:dyDescent="0.25">
      <c r="A24" s="2"/>
      <c r="B24" s="2"/>
      <c r="C24" s="2"/>
      <c r="D24" s="3"/>
      <c r="E24" s="2"/>
      <c r="F24" s="3"/>
      <c r="G24" s="2"/>
      <c r="H24" s="2"/>
      <c r="I24" s="2"/>
      <c r="J24" s="4" t="str">
        <f>IF(OR(A24="",B24="",C24="",D24="",G24="",H24="",I24=""),"",B24*C24/60)</f>
        <v/>
      </c>
      <c r="K24" s="5" t="str">
        <f>IF(OR(A24="",B24="",C24="",D24="",G24="",H24="",I24=""),"",(J24*D24+N(E24)*N(F24))*12)</f>
        <v/>
      </c>
      <c r="L24" s="4" t="str">
        <f>IF(OR(A24="",B24="",C24="",D24="",G24="",H24="",I24=""),"",(G24+H24)/2)</f>
        <v/>
      </c>
      <c r="M24" t="str">
        <f>IF(OR(A24="",B24="",C24="",D24="",G24="",H24="",I24=""),"",ROUND(K24*L24/I24/100,0))</f>
        <v/>
      </c>
      <c r="N24" t="str">
        <f>IF(OR(A24="",B24="",C24="",D24="",G24="",H24="",I24=""),"",IF(L24&lt;3,"Standardize first",IF(K24&lt;1500,"Leave it manual",IF(I24&lt;=2,"Automate first","Plan the project"))))</f>
        <v/>
      </c>
      <c r="O24" t="str">
        <f>IF(M24="","",COUNTIF($M$2:$M$61,"&gt;"&amp;M24)+1)</f>
        <v/>
      </c>
    </row>
    <row r="25" spans="1:15" x14ac:dyDescent="0.25">
      <c r="A25" s="2"/>
      <c r="B25" s="2"/>
      <c r="C25" s="2"/>
      <c r="D25" s="3"/>
      <c r="E25" s="2"/>
      <c r="F25" s="3"/>
      <c r="G25" s="2"/>
      <c r="H25" s="2"/>
      <c r="I25" s="2"/>
      <c r="J25" s="4" t="str">
        <f>IF(OR(A25="",B25="",C25="",D25="",G25="",H25="",I25=""),"",B25*C25/60)</f>
        <v/>
      </c>
      <c r="K25" s="5" t="str">
        <f>IF(OR(A25="",B25="",C25="",D25="",G25="",H25="",I25=""),"",(J25*D25+N(E25)*N(F25))*12)</f>
        <v/>
      </c>
      <c r="L25" s="4" t="str">
        <f>IF(OR(A25="",B25="",C25="",D25="",G25="",H25="",I25=""),"",(G25+H25)/2)</f>
        <v/>
      </c>
      <c r="M25" t="str">
        <f>IF(OR(A25="",B25="",C25="",D25="",G25="",H25="",I25=""),"",ROUND(K25*L25/I25/100,0))</f>
        <v/>
      </c>
      <c r="N25" t="str">
        <f>IF(OR(A25="",B25="",C25="",D25="",G25="",H25="",I25=""),"",IF(L25&lt;3,"Standardize first",IF(K25&lt;1500,"Leave it manual",IF(I25&lt;=2,"Automate first","Plan the project"))))</f>
        <v/>
      </c>
      <c r="O25" t="str">
        <f>IF(M25="","",COUNTIF($M$2:$M$61,"&gt;"&amp;M25)+1)</f>
        <v/>
      </c>
    </row>
    <row r="26" spans="1:15" x14ac:dyDescent="0.25">
      <c r="A26" s="2"/>
      <c r="B26" s="2"/>
      <c r="C26" s="2"/>
      <c r="D26" s="3"/>
      <c r="E26" s="2"/>
      <c r="F26" s="3"/>
      <c r="G26" s="2"/>
      <c r="H26" s="2"/>
      <c r="I26" s="2"/>
      <c r="J26" s="4" t="str">
        <f>IF(OR(A26="",B26="",C26="",D26="",G26="",H26="",I26=""),"",B26*C26/60)</f>
        <v/>
      </c>
      <c r="K26" s="5" t="str">
        <f>IF(OR(A26="",B26="",C26="",D26="",G26="",H26="",I26=""),"",(J26*D26+N(E26)*N(F26))*12)</f>
        <v/>
      </c>
      <c r="L26" s="4" t="str">
        <f>IF(OR(A26="",B26="",C26="",D26="",G26="",H26="",I26=""),"",(G26+H26)/2)</f>
        <v/>
      </c>
      <c r="M26" t="str">
        <f>IF(OR(A26="",B26="",C26="",D26="",G26="",H26="",I26=""),"",ROUND(K26*L26/I26/100,0))</f>
        <v/>
      </c>
      <c r="N26" t="str">
        <f>IF(OR(A26="",B26="",C26="",D26="",G26="",H26="",I26=""),"",IF(L26&lt;3,"Standardize first",IF(K26&lt;1500,"Leave it manual",IF(I26&lt;=2,"Automate first","Plan the project"))))</f>
        <v/>
      </c>
      <c r="O26" t="str">
        <f>IF(M26="","",COUNTIF($M$2:$M$61,"&gt;"&amp;M26)+1)</f>
        <v/>
      </c>
    </row>
    <row r="27" spans="1:15" x14ac:dyDescent="0.25">
      <c r="A27" s="2"/>
      <c r="B27" s="2"/>
      <c r="C27" s="2"/>
      <c r="D27" s="3"/>
      <c r="E27" s="2"/>
      <c r="F27" s="3"/>
      <c r="G27" s="2"/>
      <c r="H27" s="2"/>
      <c r="I27" s="2"/>
      <c r="J27" s="4" t="str">
        <f>IF(OR(A27="",B27="",C27="",D27="",G27="",H27="",I27=""),"",B27*C27/60)</f>
        <v/>
      </c>
      <c r="K27" s="5" t="str">
        <f>IF(OR(A27="",B27="",C27="",D27="",G27="",H27="",I27=""),"",(J27*D27+N(E27)*N(F27))*12)</f>
        <v/>
      </c>
      <c r="L27" s="4" t="str">
        <f>IF(OR(A27="",B27="",C27="",D27="",G27="",H27="",I27=""),"",(G27+H27)/2)</f>
        <v/>
      </c>
      <c r="M27" t="str">
        <f>IF(OR(A27="",B27="",C27="",D27="",G27="",H27="",I27=""),"",ROUND(K27*L27/I27/100,0))</f>
        <v/>
      </c>
      <c r="N27" t="str">
        <f>IF(OR(A27="",B27="",C27="",D27="",G27="",H27="",I27=""),"",IF(L27&lt;3,"Standardize first",IF(K27&lt;1500,"Leave it manual",IF(I27&lt;=2,"Automate first","Plan the project"))))</f>
        <v/>
      </c>
      <c r="O27" t="str">
        <f>IF(M27="","",COUNTIF($M$2:$M$61,"&gt;"&amp;M27)+1)</f>
        <v/>
      </c>
    </row>
    <row r="28" spans="1:15" x14ac:dyDescent="0.25">
      <c r="A28" s="2"/>
      <c r="B28" s="2"/>
      <c r="C28" s="2"/>
      <c r="D28" s="3"/>
      <c r="E28" s="2"/>
      <c r="F28" s="3"/>
      <c r="G28" s="2"/>
      <c r="H28" s="2"/>
      <c r="I28" s="2"/>
      <c r="J28" s="4" t="str">
        <f>IF(OR(A28="",B28="",C28="",D28="",G28="",H28="",I28=""),"",B28*C28/60)</f>
        <v/>
      </c>
      <c r="K28" s="5" t="str">
        <f>IF(OR(A28="",B28="",C28="",D28="",G28="",H28="",I28=""),"",(J28*D28+N(E28)*N(F28))*12)</f>
        <v/>
      </c>
      <c r="L28" s="4" t="str">
        <f>IF(OR(A28="",B28="",C28="",D28="",G28="",H28="",I28=""),"",(G28+H28)/2)</f>
        <v/>
      </c>
      <c r="M28" t="str">
        <f>IF(OR(A28="",B28="",C28="",D28="",G28="",H28="",I28=""),"",ROUND(K28*L28/I28/100,0))</f>
        <v/>
      </c>
      <c r="N28" t="str">
        <f>IF(OR(A28="",B28="",C28="",D28="",G28="",H28="",I28=""),"",IF(L28&lt;3,"Standardize first",IF(K28&lt;1500,"Leave it manual",IF(I28&lt;=2,"Automate first","Plan the project"))))</f>
        <v/>
      </c>
      <c r="O28" t="str">
        <f>IF(M28="","",COUNTIF($M$2:$M$61,"&gt;"&amp;M28)+1)</f>
        <v/>
      </c>
    </row>
    <row r="29" spans="1:15" x14ac:dyDescent="0.25">
      <c r="A29" s="2"/>
      <c r="B29" s="2"/>
      <c r="C29" s="2"/>
      <c r="D29" s="3"/>
      <c r="E29" s="2"/>
      <c r="F29" s="3"/>
      <c r="G29" s="2"/>
      <c r="H29" s="2"/>
      <c r="I29" s="2"/>
      <c r="J29" s="4" t="str">
        <f>IF(OR(A29="",B29="",C29="",D29="",G29="",H29="",I29=""),"",B29*C29/60)</f>
        <v/>
      </c>
      <c r="K29" s="5" t="str">
        <f>IF(OR(A29="",B29="",C29="",D29="",G29="",H29="",I29=""),"",(J29*D29+N(E29)*N(F29))*12)</f>
        <v/>
      </c>
      <c r="L29" s="4" t="str">
        <f>IF(OR(A29="",B29="",C29="",D29="",G29="",H29="",I29=""),"",(G29+H29)/2)</f>
        <v/>
      </c>
      <c r="M29" t="str">
        <f>IF(OR(A29="",B29="",C29="",D29="",G29="",H29="",I29=""),"",ROUND(K29*L29/I29/100,0))</f>
        <v/>
      </c>
      <c r="N29" t="str">
        <f>IF(OR(A29="",B29="",C29="",D29="",G29="",H29="",I29=""),"",IF(L29&lt;3,"Standardize first",IF(K29&lt;1500,"Leave it manual",IF(I29&lt;=2,"Automate first","Plan the project"))))</f>
        <v/>
      </c>
      <c r="O29" t="str">
        <f>IF(M29="","",COUNTIF($M$2:$M$61,"&gt;"&amp;M29)+1)</f>
        <v/>
      </c>
    </row>
    <row r="30" spans="1:15" x14ac:dyDescent="0.25">
      <c r="A30" s="2"/>
      <c r="B30" s="2"/>
      <c r="C30" s="2"/>
      <c r="D30" s="3"/>
      <c r="E30" s="2"/>
      <c r="F30" s="3"/>
      <c r="G30" s="2"/>
      <c r="H30" s="2"/>
      <c r="I30" s="2"/>
      <c r="J30" s="4" t="str">
        <f>IF(OR(A30="",B30="",C30="",D30="",G30="",H30="",I30=""),"",B30*C30/60)</f>
        <v/>
      </c>
      <c r="K30" s="5" t="str">
        <f>IF(OR(A30="",B30="",C30="",D30="",G30="",H30="",I30=""),"",(J30*D30+N(E30)*N(F30))*12)</f>
        <v/>
      </c>
      <c r="L30" s="4" t="str">
        <f>IF(OR(A30="",B30="",C30="",D30="",G30="",H30="",I30=""),"",(G30+H30)/2)</f>
        <v/>
      </c>
      <c r="M30" t="str">
        <f>IF(OR(A30="",B30="",C30="",D30="",G30="",H30="",I30=""),"",ROUND(K30*L30/I30/100,0))</f>
        <v/>
      </c>
      <c r="N30" t="str">
        <f>IF(OR(A30="",B30="",C30="",D30="",G30="",H30="",I30=""),"",IF(L30&lt;3,"Standardize first",IF(K30&lt;1500,"Leave it manual",IF(I30&lt;=2,"Automate first","Plan the project"))))</f>
        <v/>
      </c>
      <c r="O30" t="str">
        <f>IF(M30="","",COUNTIF($M$2:$M$61,"&gt;"&amp;M30)+1)</f>
        <v/>
      </c>
    </row>
    <row r="31" spans="1:15" x14ac:dyDescent="0.25">
      <c r="A31" s="2"/>
      <c r="B31" s="2"/>
      <c r="C31" s="2"/>
      <c r="D31" s="3"/>
      <c r="E31" s="2"/>
      <c r="F31" s="3"/>
      <c r="G31" s="2"/>
      <c r="H31" s="2"/>
      <c r="I31" s="2"/>
      <c r="J31" s="4" t="str">
        <f>IF(OR(A31="",B31="",C31="",D31="",G31="",H31="",I31=""),"",B31*C31/60)</f>
        <v/>
      </c>
      <c r="K31" s="5" t="str">
        <f>IF(OR(A31="",B31="",C31="",D31="",G31="",H31="",I31=""),"",(J31*D31+N(E31)*N(F31))*12)</f>
        <v/>
      </c>
      <c r="L31" s="4" t="str">
        <f>IF(OR(A31="",B31="",C31="",D31="",G31="",H31="",I31=""),"",(G31+H31)/2)</f>
        <v/>
      </c>
      <c r="M31" t="str">
        <f>IF(OR(A31="",B31="",C31="",D31="",G31="",H31="",I31=""),"",ROUND(K31*L31/I31/100,0))</f>
        <v/>
      </c>
      <c r="N31" t="str">
        <f>IF(OR(A31="",B31="",C31="",D31="",G31="",H31="",I31=""),"",IF(L31&lt;3,"Standardize first",IF(K31&lt;1500,"Leave it manual",IF(I31&lt;=2,"Automate first","Plan the project"))))</f>
        <v/>
      </c>
      <c r="O31" t="str">
        <f>IF(M31="","",COUNTIF($M$2:$M$61,"&gt;"&amp;M31)+1)</f>
        <v/>
      </c>
    </row>
    <row r="32" spans="1:15" x14ac:dyDescent="0.25">
      <c r="A32" s="2"/>
      <c r="B32" s="2"/>
      <c r="C32" s="2"/>
      <c r="D32" s="3"/>
      <c r="E32" s="2"/>
      <c r="F32" s="3"/>
      <c r="G32" s="2"/>
      <c r="H32" s="2"/>
      <c r="I32" s="2"/>
      <c r="J32" s="4" t="str">
        <f>IF(OR(A32="",B32="",C32="",D32="",G32="",H32="",I32=""),"",B32*C32/60)</f>
        <v/>
      </c>
      <c r="K32" s="5" t="str">
        <f>IF(OR(A32="",B32="",C32="",D32="",G32="",H32="",I32=""),"",(J32*D32+N(E32)*N(F32))*12)</f>
        <v/>
      </c>
      <c r="L32" s="4" t="str">
        <f>IF(OR(A32="",B32="",C32="",D32="",G32="",H32="",I32=""),"",(G32+H32)/2)</f>
        <v/>
      </c>
      <c r="M32" t="str">
        <f>IF(OR(A32="",B32="",C32="",D32="",G32="",H32="",I32=""),"",ROUND(K32*L32/I32/100,0))</f>
        <v/>
      </c>
      <c r="N32" t="str">
        <f>IF(OR(A32="",B32="",C32="",D32="",G32="",H32="",I32=""),"",IF(L32&lt;3,"Standardize first",IF(K32&lt;1500,"Leave it manual",IF(I32&lt;=2,"Automate first","Plan the project"))))</f>
        <v/>
      </c>
      <c r="O32" t="str">
        <f>IF(M32="","",COUNTIF($M$2:$M$61,"&gt;"&amp;M32)+1)</f>
        <v/>
      </c>
    </row>
    <row r="33" spans="1:15" x14ac:dyDescent="0.25">
      <c r="A33" s="2"/>
      <c r="B33" s="2"/>
      <c r="C33" s="2"/>
      <c r="D33" s="3"/>
      <c r="E33" s="2"/>
      <c r="F33" s="3"/>
      <c r="G33" s="2"/>
      <c r="H33" s="2"/>
      <c r="I33" s="2"/>
      <c r="J33" s="4" t="str">
        <f>IF(OR(A33="",B33="",C33="",D33="",G33="",H33="",I33=""),"",B33*C33/60)</f>
        <v/>
      </c>
      <c r="K33" s="5" t="str">
        <f>IF(OR(A33="",B33="",C33="",D33="",G33="",H33="",I33=""),"",(J33*D33+N(E33)*N(F33))*12)</f>
        <v/>
      </c>
      <c r="L33" s="4" t="str">
        <f>IF(OR(A33="",B33="",C33="",D33="",G33="",H33="",I33=""),"",(G33+H33)/2)</f>
        <v/>
      </c>
      <c r="M33" t="str">
        <f>IF(OR(A33="",B33="",C33="",D33="",G33="",H33="",I33=""),"",ROUND(K33*L33/I33/100,0))</f>
        <v/>
      </c>
      <c r="N33" t="str">
        <f>IF(OR(A33="",B33="",C33="",D33="",G33="",H33="",I33=""),"",IF(L33&lt;3,"Standardize first",IF(K33&lt;1500,"Leave it manual",IF(I33&lt;=2,"Automate first","Plan the project"))))</f>
        <v/>
      </c>
      <c r="O33" t="str">
        <f>IF(M33="","",COUNTIF($M$2:$M$61,"&gt;"&amp;M33)+1)</f>
        <v/>
      </c>
    </row>
    <row r="34" spans="1:15" x14ac:dyDescent="0.25">
      <c r="A34" s="2"/>
      <c r="B34" s="2"/>
      <c r="C34" s="2"/>
      <c r="D34" s="3"/>
      <c r="E34" s="2"/>
      <c r="F34" s="3"/>
      <c r="G34" s="2"/>
      <c r="H34" s="2"/>
      <c r="I34" s="2"/>
      <c r="J34" s="4" t="str">
        <f>IF(OR(A34="",B34="",C34="",D34="",G34="",H34="",I34=""),"",B34*C34/60)</f>
        <v/>
      </c>
      <c r="K34" s="5" t="str">
        <f>IF(OR(A34="",B34="",C34="",D34="",G34="",H34="",I34=""),"",(J34*D34+N(E34)*N(F34))*12)</f>
        <v/>
      </c>
      <c r="L34" s="4" t="str">
        <f>IF(OR(A34="",B34="",C34="",D34="",G34="",H34="",I34=""),"",(G34+H34)/2)</f>
        <v/>
      </c>
      <c r="M34" t="str">
        <f>IF(OR(A34="",B34="",C34="",D34="",G34="",H34="",I34=""),"",ROUND(K34*L34/I34/100,0))</f>
        <v/>
      </c>
      <c r="N34" t="str">
        <f>IF(OR(A34="",B34="",C34="",D34="",G34="",H34="",I34=""),"",IF(L34&lt;3,"Standardize first",IF(K34&lt;1500,"Leave it manual",IF(I34&lt;=2,"Automate first","Plan the project"))))</f>
        <v/>
      </c>
      <c r="O34" t="str">
        <f>IF(M34="","",COUNTIF($M$2:$M$61,"&gt;"&amp;M34)+1)</f>
        <v/>
      </c>
    </row>
    <row r="35" spans="1:15" x14ac:dyDescent="0.25">
      <c r="A35" s="2"/>
      <c r="B35" s="2"/>
      <c r="C35" s="2"/>
      <c r="D35" s="3"/>
      <c r="E35" s="2"/>
      <c r="F35" s="3"/>
      <c r="G35" s="2"/>
      <c r="H35" s="2"/>
      <c r="I35" s="2"/>
      <c r="J35" s="4" t="str">
        <f>IF(OR(A35="",B35="",C35="",D35="",G35="",H35="",I35=""),"",B35*C35/60)</f>
        <v/>
      </c>
      <c r="K35" s="5" t="str">
        <f>IF(OR(A35="",B35="",C35="",D35="",G35="",H35="",I35=""),"",(J35*D35+N(E35)*N(F35))*12)</f>
        <v/>
      </c>
      <c r="L35" s="4" t="str">
        <f>IF(OR(A35="",B35="",C35="",D35="",G35="",H35="",I35=""),"",(G35+H35)/2)</f>
        <v/>
      </c>
      <c r="M35" t="str">
        <f>IF(OR(A35="",B35="",C35="",D35="",G35="",H35="",I35=""),"",ROUND(K35*L35/I35/100,0))</f>
        <v/>
      </c>
      <c r="N35" t="str">
        <f>IF(OR(A35="",B35="",C35="",D35="",G35="",H35="",I35=""),"",IF(L35&lt;3,"Standardize first",IF(K35&lt;1500,"Leave it manual",IF(I35&lt;=2,"Automate first","Plan the project"))))</f>
        <v/>
      </c>
      <c r="O35" t="str">
        <f>IF(M35="","",COUNTIF($M$2:$M$61,"&gt;"&amp;M35)+1)</f>
        <v/>
      </c>
    </row>
    <row r="36" spans="1:15" x14ac:dyDescent="0.25">
      <c r="A36" s="2"/>
      <c r="B36" s="2"/>
      <c r="C36" s="2"/>
      <c r="D36" s="3"/>
      <c r="E36" s="2"/>
      <c r="F36" s="3"/>
      <c r="G36" s="2"/>
      <c r="H36" s="2"/>
      <c r="I36" s="2"/>
      <c r="J36" s="4" t="str">
        <f>IF(OR(A36="",B36="",C36="",D36="",G36="",H36="",I36=""),"",B36*C36/60)</f>
        <v/>
      </c>
      <c r="K36" s="5" t="str">
        <f>IF(OR(A36="",B36="",C36="",D36="",G36="",H36="",I36=""),"",(J36*D36+N(E36)*N(F36))*12)</f>
        <v/>
      </c>
      <c r="L36" s="4" t="str">
        <f>IF(OR(A36="",B36="",C36="",D36="",G36="",H36="",I36=""),"",(G36+H36)/2)</f>
        <v/>
      </c>
      <c r="M36" t="str">
        <f>IF(OR(A36="",B36="",C36="",D36="",G36="",H36="",I36=""),"",ROUND(K36*L36/I36/100,0))</f>
        <v/>
      </c>
      <c r="N36" t="str">
        <f>IF(OR(A36="",B36="",C36="",D36="",G36="",H36="",I36=""),"",IF(L36&lt;3,"Standardize first",IF(K36&lt;1500,"Leave it manual",IF(I36&lt;=2,"Automate first","Plan the project"))))</f>
        <v/>
      </c>
      <c r="O36" t="str">
        <f>IF(M36="","",COUNTIF($M$2:$M$61,"&gt;"&amp;M36)+1)</f>
        <v/>
      </c>
    </row>
    <row r="37" spans="1:15" x14ac:dyDescent="0.25">
      <c r="A37" s="2"/>
      <c r="B37" s="2"/>
      <c r="C37" s="2"/>
      <c r="D37" s="3"/>
      <c r="E37" s="2"/>
      <c r="F37" s="3"/>
      <c r="G37" s="2"/>
      <c r="H37" s="2"/>
      <c r="I37" s="2"/>
      <c r="J37" s="4" t="str">
        <f>IF(OR(A37="",B37="",C37="",D37="",G37="",H37="",I37=""),"",B37*C37/60)</f>
        <v/>
      </c>
      <c r="K37" s="5" t="str">
        <f>IF(OR(A37="",B37="",C37="",D37="",G37="",H37="",I37=""),"",(J37*D37+N(E37)*N(F37))*12)</f>
        <v/>
      </c>
      <c r="L37" s="4" t="str">
        <f>IF(OR(A37="",B37="",C37="",D37="",G37="",H37="",I37=""),"",(G37+H37)/2)</f>
        <v/>
      </c>
      <c r="M37" t="str">
        <f>IF(OR(A37="",B37="",C37="",D37="",G37="",H37="",I37=""),"",ROUND(K37*L37/I37/100,0))</f>
        <v/>
      </c>
      <c r="N37" t="str">
        <f>IF(OR(A37="",B37="",C37="",D37="",G37="",H37="",I37=""),"",IF(L37&lt;3,"Standardize first",IF(K37&lt;1500,"Leave it manual",IF(I37&lt;=2,"Automate first","Plan the project"))))</f>
        <v/>
      </c>
      <c r="O37" t="str">
        <f>IF(M37="","",COUNTIF($M$2:$M$61,"&gt;"&amp;M37)+1)</f>
        <v/>
      </c>
    </row>
    <row r="38" spans="1:15" x14ac:dyDescent="0.25">
      <c r="A38" s="2"/>
      <c r="B38" s="2"/>
      <c r="C38" s="2"/>
      <c r="D38" s="3"/>
      <c r="E38" s="2"/>
      <c r="F38" s="3"/>
      <c r="G38" s="2"/>
      <c r="H38" s="2"/>
      <c r="I38" s="2"/>
      <c r="J38" s="4" t="str">
        <f>IF(OR(A38="",B38="",C38="",D38="",G38="",H38="",I38=""),"",B38*C38/60)</f>
        <v/>
      </c>
      <c r="K38" s="5" t="str">
        <f>IF(OR(A38="",B38="",C38="",D38="",G38="",H38="",I38=""),"",(J38*D38+N(E38)*N(F38))*12)</f>
        <v/>
      </c>
      <c r="L38" s="4" t="str">
        <f>IF(OR(A38="",B38="",C38="",D38="",G38="",H38="",I38=""),"",(G38+H38)/2)</f>
        <v/>
      </c>
      <c r="M38" t="str">
        <f>IF(OR(A38="",B38="",C38="",D38="",G38="",H38="",I38=""),"",ROUND(K38*L38/I38/100,0))</f>
        <v/>
      </c>
      <c r="N38" t="str">
        <f>IF(OR(A38="",B38="",C38="",D38="",G38="",H38="",I38=""),"",IF(L38&lt;3,"Standardize first",IF(K38&lt;1500,"Leave it manual",IF(I38&lt;=2,"Automate first","Plan the project"))))</f>
        <v/>
      </c>
      <c r="O38" t="str">
        <f>IF(M38="","",COUNTIF($M$2:$M$61,"&gt;"&amp;M38)+1)</f>
        <v/>
      </c>
    </row>
    <row r="39" spans="1:15" x14ac:dyDescent="0.25">
      <c r="A39" s="2"/>
      <c r="B39" s="2"/>
      <c r="C39" s="2"/>
      <c r="D39" s="3"/>
      <c r="E39" s="2"/>
      <c r="F39" s="3"/>
      <c r="G39" s="2"/>
      <c r="H39" s="2"/>
      <c r="I39" s="2"/>
      <c r="J39" s="4" t="str">
        <f>IF(OR(A39="",B39="",C39="",D39="",G39="",H39="",I39=""),"",B39*C39/60)</f>
        <v/>
      </c>
      <c r="K39" s="5" t="str">
        <f>IF(OR(A39="",B39="",C39="",D39="",G39="",H39="",I39=""),"",(J39*D39+N(E39)*N(F39))*12)</f>
        <v/>
      </c>
      <c r="L39" s="4" t="str">
        <f>IF(OR(A39="",B39="",C39="",D39="",G39="",H39="",I39=""),"",(G39+H39)/2)</f>
        <v/>
      </c>
      <c r="M39" t="str">
        <f>IF(OR(A39="",B39="",C39="",D39="",G39="",H39="",I39=""),"",ROUND(K39*L39/I39/100,0))</f>
        <v/>
      </c>
      <c r="N39" t="str">
        <f>IF(OR(A39="",B39="",C39="",D39="",G39="",H39="",I39=""),"",IF(L39&lt;3,"Standardize first",IF(K39&lt;1500,"Leave it manual",IF(I39&lt;=2,"Automate first","Plan the project"))))</f>
        <v/>
      </c>
      <c r="O39" t="str">
        <f>IF(M39="","",COUNTIF($M$2:$M$61,"&gt;"&amp;M39)+1)</f>
        <v/>
      </c>
    </row>
    <row r="40" spans="1:15" x14ac:dyDescent="0.25">
      <c r="A40" s="2"/>
      <c r="B40" s="2"/>
      <c r="C40" s="2"/>
      <c r="D40" s="3"/>
      <c r="E40" s="2"/>
      <c r="F40" s="3"/>
      <c r="G40" s="2"/>
      <c r="H40" s="2"/>
      <c r="I40" s="2"/>
      <c r="J40" s="4" t="str">
        <f>IF(OR(A40="",B40="",C40="",D40="",G40="",H40="",I40=""),"",B40*C40/60)</f>
        <v/>
      </c>
      <c r="K40" s="5" t="str">
        <f>IF(OR(A40="",B40="",C40="",D40="",G40="",H40="",I40=""),"",(J40*D40+N(E40)*N(F40))*12)</f>
        <v/>
      </c>
      <c r="L40" s="4" t="str">
        <f>IF(OR(A40="",B40="",C40="",D40="",G40="",H40="",I40=""),"",(G40+H40)/2)</f>
        <v/>
      </c>
      <c r="M40" t="str">
        <f>IF(OR(A40="",B40="",C40="",D40="",G40="",H40="",I40=""),"",ROUND(K40*L40/I40/100,0))</f>
        <v/>
      </c>
      <c r="N40" t="str">
        <f>IF(OR(A40="",B40="",C40="",D40="",G40="",H40="",I40=""),"",IF(L40&lt;3,"Standardize first",IF(K40&lt;1500,"Leave it manual",IF(I40&lt;=2,"Automate first","Plan the project"))))</f>
        <v/>
      </c>
      <c r="O40" t="str">
        <f>IF(M40="","",COUNTIF($M$2:$M$61,"&gt;"&amp;M40)+1)</f>
        <v/>
      </c>
    </row>
    <row r="41" spans="1:15" x14ac:dyDescent="0.25">
      <c r="A41" s="2"/>
      <c r="B41" s="2"/>
      <c r="C41" s="2"/>
      <c r="D41" s="3"/>
      <c r="E41" s="2"/>
      <c r="F41" s="3"/>
      <c r="G41" s="2"/>
      <c r="H41" s="2"/>
      <c r="I41" s="2"/>
      <c r="J41" s="4" t="str">
        <f>IF(OR(A41="",B41="",C41="",D41="",G41="",H41="",I41=""),"",B41*C41/60)</f>
        <v/>
      </c>
      <c r="K41" s="5" t="str">
        <f>IF(OR(A41="",B41="",C41="",D41="",G41="",H41="",I41=""),"",(J41*D41+N(E41)*N(F41))*12)</f>
        <v/>
      </c>
      <c r="L41" s="4" t="str">
        <f>IF(OR(A41="",B41="",C41="",D41="",G41="",H41="",I41=""),"",(G41+H41)/2)</f>
        <v/>
      </c>
      <c r="M41" t="str">
        <f>IF(OR(A41="",B41="",C41="",D41="",G41="",H41="",I41=""),"",ROUND(K41*L41/I41/100,0))</f>
        <v/>
      </c>
      <c r="N41" t="str">
        <f>IF(OR(A41="",B41="",C41="",D41="",G41="",H41="",I41=""),"",IF(L41&lt;3,"Standardize first",IF(K41&lt;1500,"Leave it manual",IF(I41&lt;=2,"Automate first","Plan the project"))))</f>
        <v/>
      </c>
      <c r="O41" t="str">
        <f>IF(M41="","",COUNTIF($M$2:$M$61,"&gt;"&amp;M41)+1)</f>
        <v/>
      </c>
    </row>
    <row r="42" spans="1:15" x14ac:dyDescent="0.25">
      <c r="A42" s="2"/>
      <c r="B42" s="2"/>
      <c r="C42" s="2"/>
      <c r="D42" s="3"/>
      <c r="E42" s="2"/>
      <c r="F42" s="3"/>
      <c r="G42" s="2"/>
      <c r="H42" s="2"/>
      <c r="I42" s="2"/>
      <c r="J42" s="4" t="str">
        <f>IF(OR(A42="",B42="",C42="",D42="",G42="",H42="",I42=""),"",B42*C42/60)</f>
        <v/>
      </c>
      <c r="K42" s="5" t="str">
        <f>IF(OR(A42="",B42="",C42="",D42="",G42="",H42="",I42=""),"",(J42*D42+N(E42)*N(F42))*12)</f>
        <v/>
      </c>
      <c r="L42" s="4" t="str">
        <f>IF(OR(A42="",B42="",C42="",D42="",G42="",H42="",I42=""),"",(G42+H42)/2)</f>
        <v/>
      </c>
      <c r="M42" t="str">
        <f>IF(OR(A42="",B42="",C42="",D42="",G42="",H42="",I42=""),"",ROUND(K42*L42/I42/100,0))</f>
        <v/>
      </c>
      <c r="N42" t="str">
        <f>IF(OR(A42="",B42="",C42="",D42="",G42="",H42="",I42=""),"",IF(L42&lt;3,"Standardize first",IF(K42&lt;1500,"Leave it manual",IF(I42&lt;=2,"Automate first","Plan the project"))))</f>
        <v/>
      </c>
      <c r="O42" t="str">
        <f>IF(M42="","",COUNTIF($M$2:$M$61,"&gt;"&amp;M42)+1)</f>
        <v/>
      </c>
    </row>
    <row r="43" spans="1:15" x14ac:dyDescent="0.25">
      <c r="A43" s="2"/>
      <c r="B43" s="2"/>
      <c r="C43" s="2"/>
      <c r="D43" s="3"/>
      <c r="E43" s="2"/>
      <c r="F43" s="3"/>
      <c r="G43" s="2"/>
      <c r="H43" s="2"/>
      <c r="I43" s="2"/>
      <c r="J43" s="4" t="str">
        <f>IF(OR(A43="",B43="",C43="",D43="",G43="",H43="",I43=""),"",B43*C43/60)</f>
        <v/>
      </c>
      <c r="K43" s="5" t="str">
        <f>IF(OR(A43="",B43="",C43="",D43="",G43="",H43="",I43=""),"",(J43*D43+N(E43)*N(F43))*12)</f>
        <v/>
      </c>
      <c r="L43" s="4" t="str">
        <f>IF(OR(A43="",B43="",C43="",D43="",G43="",H43="",I43=""),"",(G43+H43)/2)</f>
        <v/>
      </c>
      <c r="M43" t="str">
        <f>IF(OR(A43="",B43="",C43="",D43="",G43="",H43="",I43=""),"",ROUND(K43*L43/I43/100,0))</f>
        <v/>
      </c>
      <c r="N43" t="str">
        <f>IF(OR(A43="",B43="",C43="",D43="",G43="",H43="",I43=""),"",IF(L43&lt;3,"Standardize first",IF(K43&lt;1500,"Leave it manual",IF(I43&lt;=2,"Automate first","Plan the project"))))</f>
        <v/>
      </c>
      <c r="O43" t="str">
        <f>IF(M43="","",COUNTIF($M$2:$M$61,"&gt;"&amp;M43)+1)</f>
        <v/>
      </c>
    </row>
    <row r="44" spans="1:15" x14ac:dyDescent="0.25">
      <c r="A44" s="2"/>
      <c r="B44" s="2"/>
      <c r="C44" s="2"/>
      <c r="D44" s="3"/>
      <c r="E44" s="2"/>
      <c r="F44" s="3"/>
      <c r="G44" s="2"/>
      <c r="H44" s="2"/>
      <c r="I44" s="2"/>
      <c r="J44" s="4" t="str">
        <f>IF(OR(A44="",B44="",C44="",D44="",G44="",H44="",I44=""),"",B44*C44/60)</f>
        <v/>
      </c>
      <c r="K44" s="5" t="str">
        <f>IF(OR(A44="",B44="",C44="",D44="",G44="",H44="",I44=""),"",(J44*D44+N(E44)*N(F44))*12)</f>
        <v/>
      </c>
      <c r="L44" s="4" t="str">
        <f>IF(OR(A44="",B44="",C44="",D44="",G44="",H44="",I44=""),"",(G44+H44)/2)</f>
        <v/>
      </c>
      <c r="M44" t="str">
        <f>IF(OR(A44="",B44="",C44="",D44="",G44="",H44="",I44=""),"",ROUND(K44*L44/I44/100,0))</f>
        <v/>
      </c>
      <c r="N44" t="str">
        <f>IF(OR(A44="",B44="",C44="",D44="",G44="",H44="",I44=""),"",IF(L44&lt;3,"Standardize first",IF(K44&lt;1500,"Leave it manual",IF(I44&lt;=2,"Automate first","Plan the project"))))</f>
        <v/>
      </c>
      <c r="O44" t="str">
        <f>IF(M44="","",COUNTIF($M$2:$M$61,"&gt;"&amp;M44)+1)</f>
        <v/>
      </c>
    </row>
    <row r="45" spans="1:15" x14ac:dyDescent="0.25">
      <c r="A45" s="2"/>
      <c r="B45" s="2"/>
      <c r="C45" s="2"/>
      <c r="D45" s="3"/>
      <c r="E45" s="2"/>
      <c r="F45" s="3"/>
      <c r="G45" s="2"/>
      <c r="H45" s="2"/>
      <c r="I45" s="2"/>
      <c r="J45" s="4" t="str">
        <f>IF(OR(A45="",B45="",C45="",D45="",G45="",H45="",I45=""),"",B45*C45/60)</f>
        <v/>
      </c>
      <c r="K45" s="5" t="str">
        <f>IF(OR(A45="",B45="",C45="",D45="",G45="",H45="",I45=""),"",(J45*D45+N(E45)*N(F45))*12)</f>
        <v/>
      </c>
      <c r="L45" s="4" t="str">
        <f>IF(OR(A45="",B45="",C45="",D45="",G45="",H45="",I45=""),"",(G45+H45)/2)</f>
        <v/>
      </c>
      <c r="M45" t="str">
        <f>IF(OR(A45="",B45="",C45="",D45="",G45="",H45="",I45=""),"",ROUND(K45*L45/I45/100,0))</f>
        <v/>
      </c>
      <c r="N45" t="str">
        <f>IF(OR(A45="",B45="",C45="",D45="",G45="",H45="",I45=""),"",IF(L45&lt;3,"Standardize first",IF(K45&lt;1500,"Leave it manual",IF(I45&lt;=2,"Automate first","Plan the project"))))</f>
        <v/>
      </c>
      <c r="O45" t="str">
        <f>IF(M45="","",COUNTIF($M$2:$M$61,"&gt;"&amp;M45)+1)</f>
        <v/>
      </c>
    </row>
    <row r="46" spans="1:15" x14ac:dyDescent="0.25">
      <c r="A46" s="2"/>
      <c r="B46" s="2"/>
      <c r="C46" s="2"/>
      <c r="D46" s="3"/>
      <c r="E46" s="2"/>
      <c r="F46" s="3"/>
      <c r="G46" s="2"/>
      <c r="H46" s="2"/>
      <c r="I46" s="2"/>
      <c r="J46" s="4" t="str">
        <f>IF(OR(A46="",B46="",C46="",D46="",G46="",H46="",I46=""),"",B46*C46/60)</f>
        <v/>
      </c>
      <c r="K46" s="5" t="str">
        <f>IF(OR(A46="",B46="",C46="",D46="",G46="",H46="",I46=""),"",(J46*D46+N(E46)*N(F46))*12)</f>
        <v/>
      </c>
      <c r="L46" s="4" t="str">
        <f>IF(OR(A46="",B46="",C46="",D46="",G46="",H46="",I46=""),"",(G46+H46)/2)</f>
        <v/>
      </c>
      <c r="M46" t="str">
        <f>IF(OR(A46="",B46="",C46="",D46="",G46="",H46="",I46=""),"",ROUND(K46*L46/I46/100,0))</f>
        <v/>
      </c>
      <c r="N46" t="str">
        <f>IF(OR(A46="",B46="",C46="",D46="",G46="",H46="",I46=""),"",IF(L46&lt;3,"Standardize first",IF(K46&lt;1500,"Leave it manual",IF(I46&lt;=2,"Automate first","Plan the project"))))</f>
        <v/>
      </c>
      <c r="O46" t="str">
        <f>IF(M46="","",COUNTIF($M$2:$M$61,"&gt;"&amp;M46)+1)</f>
        <v/>
      </c>
    </row>
    <row r="47" spans="1:15" x14ac:dyDescent="0.25">
      <c r="A47" s="2"/>
      <c r="B47" s="2"/>
      <c r="C47" s="2"/>
      <c r="D47" s="3"/>
      <c r="E47" s="2"/>
      <c r="F47" s="3"/>
      <c r="G47" s="2"/>
      <c r="H47" s="2"/>
      <c r="I47" s="2"/>
      <c r="J47" s="4" t="str">
        <f>IF(OR(A47="",B47="",C47="",D47="",G47="",H47="",I47=""),"",B47*C47/60)</f>
        <v/>
      </c>
      <c r="K47" s="5" t="str">
        <f>IF(OR(A47="",B47="",C47="",D47="",G47="",H47="",I47=""),"",(J47*D47+N(E47)*N(F47))*12)</f>
        <v/>
      </c>
      <c r="L47" s="4" t="str">
        <f>IF(OR(A47="",B47="",C47="",D47="",G47="",H47="",I47=""),"",(G47+H47)/2)</f>
        <v/>
      </c>
      <c r="M47" t="str">
        <f>IF(OR(A47="",B47="",C47="",D47="",G47="",H47="",I47=""),"",ROUND(K47*L47/I47/100,0))</f>
        <v/>
      </c>
      <c r="N47" t="str">
        <f>IF(OR(A47="",B47="",C47="",D47="",G47="",H47="",I47=""),"",IF(L47&lt;3,"Standardize first",IF(K47&lt;1500,"Leave it manual",IF(I47&lt;=2,"Automate first","Plan the project"))))</f>
        <v/>
      </c>
      <c r="O47" t="str">
        <f>IF(M47="","",COUNTIF($M$2:$M$61,"&gt;"&amp;M47)+1)</f>
        <v/>
      </c>
    </row>
    <row r="48" spans="1:15" x14ac:dyDescent="0.25">
      <c r="A48" s="2"/>
      <c r="B48" s="2"/>
      <c r="C48" s="2"/>
      <c r="D48" s="3"/>
      <c r="E48" s="2"/>
      <c r="F48" s="3"/>
      <c r="G48" s="2"/>
      <c r="H48" s="2"/>
      <c r="I48" s="2"/>
      <c r="J48" s="4" t="str">
        <f>IF(OR(A48="",B48="",C48="",D48="",G48="",H48="",I48=""),"",B48*C48/60)</f>
        <v/>
      </c>
      <c r="K48" s="5" t="str">
        <f>IF(OR(A48="",B48="",C48="",D48="",G48="",H48="",I48=""),"",(J48*D48+N(E48)*N(F48))*12)</f>
        <v/>
      </c>
      <c r="L48" s="4" t="str">
        <f>IF(OR(A48="",B48="",C48="",D48="",G48="",H48="",I48=""),"",(G48+H48)/2)</f>
        <v/>
      </c>
      <c r="M48" t="str">
        <f>IF(OR(A48="",B48="",C48="",D48="",G48="",H48="",I48=""),"",ROUND(K48*L48/I48/100,0))</f>
        <v/>
      </c>
      <c r="N48" t="str">
        <f>IF(OR(A48="",B48="",C48="",D48="",G48="",H48="",I48=""),"",IF(L48&lt;3,"Standardize first",IF(K48&lt;1500,"Leave it manual",IF(I48&lt;=2,"Automate first","Plan the project"))))</f>
        <v/>
      </c>
      <c r="O48" t="str">
        <f>IF(M48="","",COUNTIF($M$2:$M$61,"&gt;"&amp;M48)+1)</f>
        <v/>
      </c>
    </row>
    <row r="49" spans="1:15" x14ac:dyDescent="0.25">
      <c r="A49" s="2"/>
      <c r="B49" s="2"/>
      <c r="C49" s="2"/>
      <c r="D49" s="3"/>
      <c r="E49" s="2"/>
      <c r="F49" s="3"/>
      <c r="G49" s="2"/>
      <c r="H49" s="2"/>
      <c r="I49" s="2"/>
      <c r="J49" s="4" t="str">
        <f>IF(OR(A49="",B49="",C49="",D49="",G49="",H49="",I49=""),"",B49*C49/60)</f>
        <v/>
      </c>
      <c r="K49" s="5" t="str">
        <f>IF(OR(A49="",B49="",C49="",D49="",G49="",H49="",I49=""),"",(J49*D49+N(E49)*N(F49))*12)</f>
        <v/>
      </c>
      <c r="L49" s="4" t="str">
        <f>IF(OR(A49="",B49="",C49="",D49="",G49="",H49="",I49=""),"",(G49+H49)/2)</f>
        <v/>
      </c>
      <c r="M49" t="str">
        <f>IF(OR(A49="",B49="",C49="",D49="",G49="",H49="",I49=""),"",ROUND(K49*L49/I49/100,0))</f>
        <v/>
      </c>
      <c r="N49" t="str">
        <f>IF(OR(A49="",B49="",C49="",D49="",G49="",H49="",I49=""),"",IF(L49&lt;3,"Standardize first",IF(K49&lt;1500,"Leave it manual",IF(I49&lt;=2,"Automate first","Plan the project"))))</f>
        <v/>
      </c>
      <c r="O49" t="str">
        <f>IF(M49="","",COUNTIF($M$2:$M$61,"&gt;"&amp;M49)+1)</f>
        <v/>
      </c>
    </row>
    <row r="50" spans="1:15" x14ac:dyDescent="0.25">
      <c r="A50" s="2"/>
      <c r="B50" s="2"/>
      <c r="C50" s="2"/>
      <c r="D50" s="3"/>
      <c r="E50" s="2"/>
      <c r="F50" s="3"/>
      <c r="G50" s="2"/>
      <c r="H50" s="2"/>
      <c r="I50" s="2"/>
      <c r="J50" s="4" t="str">
        <f>IF(OR(A50="",B50="",C50="",D50="",G50="",H50="",I50=""),"",B50*C50/60)</f>
        <v/>
      </c>
      <c r="K50" s="5" t="str">
        <f>IF(OR(A50="",B50="",C50="",D50="",G50="",H50="",I50=""),"",(J50*D50+N(E50)*N(F50))*12)</f>
        <v/>
      </c>
      <c r="L50" s="4" t="str">
        <f>IF(OR(A50="",B50="",C50="",D50="",G50="",H50="",I50=""),"",(G50+H50)/2)</f>
        <v/>
      </c>
      <c r="M50" t="str">
        <f>IF(OR(A50="",B50="",C50="",D50="",G50="",H50="",I50=""),"",ROUND(K50*L50/I50/100,0))</f>
        <v/>
      </c>
      <c r="N50" t="str">
        <f>IF(OR(A50="",B50="",C50="",D50="",G50="",H50="",I50=""),"",IF(L50&lt;3,"Standardize first",IF(K50&lt;1500,"Leave it manual",IF(I50&lt;=2,"Automate first","Plan the project"))))</f>
        <v/>
      </c>
      <c r="O50" t="str">
        <f>IF(M50="","",COUNTIF($M$2:$M$61,"&gt;"&amp;M50)+1)</f>
        <v/>
      </c>
    </row>
    <row r="51" spans="1:15" x14ac:dyDescent="0.25">
      <c r="A51" s="2"/>
      <c r="B51" s="2"/>
      <c r="C51" s="2"/>
      <c r="D51" s="3"/>
      <c r="E51" s="2"/>
      <c r="F51" s="3"/>
      <c r="G51" s="2"/>
      <c r="H51" s="2"/>
      <c r="I51" s="2"/>
      <c r="J51" s="4" t="str">
        <f>IF(OR(A51="",B51="",C51="",D51="",G51="",H51="",I51=""),"",B51*C51/60)</f>
        <v/>
      </c>
      <c r="K51" s="5" t="str">
        <f>IF(OR(A51="",B51="",C51="",D51="",G51="",H51="",I51=""),"",(J51*D51+N(E51)*N(F51))*12)</f>
        <v/>
      </c>
      <c r="L51" s="4" t="str">
        <f>IF(OR(A51="",B51="",C51="",D51="",G51="",H51="",I51=""),"",(G51+H51)/2)</f>
        <v/>
      </c>
      <c r="M51" t="str">
        <f>IF(OR(A51="",B51="",C51="",D51="",G51="",H51="",I51=""),"",ROUND(K51*L51/I51/100,0))</f>
        <v/>
      </c>
      <c r="N51" t="str">
        <f>IF(OR(A51="",B51="",C51="",D51="",G51="",H51="",I51=""),"",IF(L51&lt;3,"Standardize first",IF(K51&lt;1500,"Leave it manual",IF(I51&lt;=2,"Automate first","Plan the project"))))</f>
        <v/>
      </c>
      <c r="O51" t="str">
        <f>IF(M51="","",COUNTIF($M$2:$M$61,"&gt;"&amp;M51)+1)</f>
        <v/>
      </c>
    </row>
    <row r="52" spans="1:15" x14ac:dyDescent="0.25">
      <c r="A52" s="2"/>
      <c r="B52" s="2"/>
      <c r="C52" s="2"/>
      <c r="D52" s="3"/>
      <c r="E52" s="2"/>
      <c r="F52" s="3"/>
      <c r="G52" s="2"/>
      <c r="H52" s="2"/>
      <c r="I52" s="2"/>
      <c r="J52" s="4" t="str">
        <f>IF(OR(A52="",B52="",C52="",D52="",G52="",H52="",I52=""),"",B52*C52/60)</f>
        <v/>
      </c>
      <c r="K52" s="5" t="str">
        <f>IF(OR(A52="",B52="",C52="",D52="",G52="",H52="",I52=""),"",(J52*D52+N(E52)*N(F52))*12)</f>
        <v/>
      </c>
      <c r="L52" s="4" t="str">
        <f>IF(OR(A52="",B52="",C52="",D52="",G52="",H52="",I52=""),"",(G52+H52)/2)</f>
        <v/>
      </c>
      <c r="M52" t="str">
        <f>IF(OR(A52="",B52="",C52="",D52="",G52="",H52="",I52=""),"",ROUND(K52*L52/I52/100,0))</f>
        <v/>
      </c>
      <c r="N52" t="str">
        <f>IF(OR(A52="",B52="",C52="",D52="",G52="",H52="",I52=""),"",IF(L52&lt;3,"Standardize first",IF(K52&lt;1500,"Leave it manual",IF(I52&lt;=2,"Automate first","Plan the project"))))</f>
        <v/>
      </c>
      <c r="O52" t="str">
        <f>IF(M52="","",COUNTIF($M$2:$M$61,"&gt;"&amp;M52)+1)</f>
        <v/>
      </c>
    </row>
    <row r="53" spans="1:15" x14ac:dyDescent="0.25">
      <c r="A53" s="2"/>
      <c r="B53" s="2"/>
      <c r="C53" s="2"/>
      <c r="D53" s="3"/>
      <c r="E53" s="2"/>
      <c r="F53" s="3"/>
      <c r="G53" s="2"/>
      <c r="H53" s="2"/>
      <c r="I53" s="2"/>
      <c r="J53" s="4" t="str">
        <f>IF(OR(A53="",B53="",C53="",D53="",G53="",H53="",I53=""),"",B53*C53/60)</f>
        <v/>
      </c>
      <c r="K53" s="5" t="str">
        <f>IF(OR(A53="",B53="",C53="",D53="",G53="",H53="",I53=""),"",(J53*D53+N(E53)*N(F53))*12)</f>
        <v/>
      </c>
      <c r="L53" s="4" t="str">
        <f>IF(OR(A53="",B53="",C53="",D53="",G53="",H53="",I53=""),"",(G53+H53)/2)</f>
        <v/>
      </c>
      <c r="M53" t="str">
        <f>IF(OR(A53="",B53="",C53="",D53="",G53="",H53="",I53=""),"",ROUND(K53*L53/I53/100,0))</f>
        <v/>
      </c>
      <c r="N53" t="str">
        <f>IF(OR(A53="",B53="",C53="",D53="",G53="",H53="",I53=""),"",IF(L53&lt;3,"Standardize first",IF(K53&lt;1500,"Leave it manual",IF(I53&lt;=2,"Automate first","Plan the project"))))</f>
        <v/>
      </c>
      <c r="O53" t="str">
        <f>IF(M53="","",COUNTIF($M$2:$M$61,"&gt;"&amp;M53)+1)</f>
        <v/>
      </c>
    </row>
    <row r="54" spans="1:15" x14ac:dyDescent="0.25">
      <c r="A54" s="2"/>
      <c r="B54" s="2"/>
      <c r="C54" s="2"/>
      <c r="D54" s="3"/>
      <c r="E54" s="2"/>
      <c r="F54" s="3"/>
      <c r="G54" s="2"/>
      <c r="H54" s="2"/>
      <c r="I54" s="2"/>
      <c r="J54" s="4" t="str">
        <f>IF(OR(A54="",B54="",C54="",D54="",G54="",H54="",I54=""),"",B54*C54/60)</f>
        <v/>
      </c>
      <c r="K54" s="5" t="str">
        <f>IF(OR(A54="",B54="",C54="",D54="",G54="",H54="",I54=""),"",(J54*D54+N(E54)*N(F54))*12)</f>
        <v/>
      </c>
      <c r="L54" s="4" t="str">
        <f>IF(OR(A54="",B54="",C54="",D54="",G54="",H54="",I54=""),"",(G54+H54)/2)</f>
        <v/>
      </c>
      <c r="M54" t="str">
        <f>IF(OR(A54="",B54="",C54="",D54="",G54="",H54="",I54=""),"",ROUND(K54*L54/I54/100,0))</f>
        <v/>
      </c>
      <c r="N54" t="str">
        <f>IF(OR(A54="",B54="",C54="",D54="",G54="",H54="",I54=""),"",IF(L54&lt;3,"Standardize first",IF(K54&lt;1500,"Leave it manual",IF(I54&lt;=2,"Automate first","Plan the project"))))</f>
        <v/>
      </c>
      <c r="O54" t="str">
        <f>IF(M54="","",COUNTIF($M$2:$M$61,"&gt;"&amp;M54)+1)</f>
        <v/>
      </c>
    </row>
    <row r="55" spans="1:15" x14ac:dyDescent="0.25">
      <c r="A55" s="2"/>
      <c r="B55" s="2"/>
      <c r="C55" s="2"/>
      <c r="D55" s="3"/>
      <c r="E55" s="2"/>
      <c r="F55" s="3"/>
      <c r="G55" s="2"/>
      <c r="H55" s="2"/>
      <c r="I55" s="2"/>
      <c r="J55" s="4" t="str">
        <f>IF(OR(A55="",B55="",C55="",D55="",G55="",H55="",I55=""),"",B55*C55/60)</f>
        <v/>
      </c>
      <c r="K55" s="5" t="str">
        <f>IF(OR(A55="",B55="",C55="",D55="",G55="",H55="",I55=""),"",(J55*D55+N(E55)*N(F55))*12)</f>
        <v/>
      </c>
      <c r="L55" s="4" t="str">
        <f>IF(OR(A55="",B55="",C55="",D55="",G55="",H55="",I55=""),"",(G55+H55)/2)</f>
        <v/>
      </c>
      <c r="M55" t="str">
        <f>IF(OR(A55="",B55="",C55="",D55="",G55="",H55="",I55=""),"",ROUND(K55*L55/I55/100,0))</f>
        <v/>
      </c>
      <c r="N55" t="str">
        <f>IF(OR(A55="",B55="",C55="",D55="",G55="",H55="",I55=""),"",IF(L55&lt;3,"Standardize first",IF(K55&lt;1500,"Leave it manual",IF(I55&lt;=2,"Automate first","Plan the project"))))</f>
        <v/>
      </c>
      <c r="O55" t="str">
        <f>IF(M55="","",COUNTIF($M$2:$M$61,"&gt;"&amp;M55)+1)</f>
        <v/>
      </c>
    </row>
    <row r="56" spans="1:15" x14ac:dyDescent="0.25">
      <c r="A56" s="2"/>
      <c r="B56" s="2"/>
      <c r="C56" s="2"/>
      <c r="D56" s="3"/>
      <c r="E56" s="2"/>
      <c r="F56" s="3"/>
      <c r="G56" s="2"/>
      <c r="H56" s="2"/>
      <c r="I56" s="2"/>
      <c r="J56" s="4" t="str">
        <f>IF(OR(A56="",B56="",C56="",D56="",G56="",H56="",I56=""),"",B56*C56/60)</f>
        <v/>
      </c>
      <c r="K56" s="5" t="str">
        <f>IF(OR(A56="",B56="",C56="",D56="",G56="",H56="",I56=""),"",(J56*D56+N(E56)*N(F56))*12)</f>
        <v/>
      </c>
      <c r="L56" s="4" t="str">
        <f>IF(OR(A56="",B56="",C56="",D56="",G56="",H56="",I56=""),"",(G56+H56)/2)</f>
        <v/>
      </c>
      <c r="M56" t="str">
        <f>IF(OR(A56="",B56="",C56="",D56="",G56="",H56="",I56=""),"",ROUND(K56*L56/I56/100,0))</f>
        <v/>
      </c>
      <c r="N56" t="str">
        <f>IF(OR(A56="",B56="",C56="",D56="",G56="",H56="",I56=""),"",IF(L56&lt;3,"Standardize first",IF(K56&lt;1500,"Leave it manual",IF(I56&lt;=2,"Automate first","Plan the project"))))</f>
        <v/>
      </c>
      <c r="O56" t="str">
        <f>IF(M56="","",COUNTIF($M$2:$M$61,"&gt;"&amp;M56)+1)</f>
        <v/>
      </c>
    </row>
    <row r="57" spans="1:15" x14ac:dyDescent="0.25">
      <c r="A57" s="2"/>
      <c r="B57" s="2"/>
      <c r="C57" s="2"/>
      <c r="D57" s="3"/>
      <c r="E57" s="2"/>
      <c r="F57" s="3"/>
      <c r="G57" s="2"/>
      <c r="H57" s="2"/>
      <c r="I57" s="2"/>
      <c r="J57" s="4" t="str">
        <f>IF(OR(A57="",B57="",C57="",D57="",G57="",H57="",I57=""),"",B57*C57/60)</f>
        <v/>
      </c>
      <c r="K57" s="5" t="str">
        <f>IF(OR(A57="",B57="",C57="",D57="",G57="",H57="",I57=""),"",(J57*D57+N(E57)*N(F57))*12)</f>
        <v/>
      </c>
      <c r="L57" s="4" t="str">
        <f>IF(OR(A57="",B57="",C57="",D57="",G57="",H57="",I57=""),"",(G57+H57)/2)</f>
        <v/>
      </c>
      <c r="M57" t="str">
        <f>IF(OR(A57="",B57="",C57="",D57="",G57="",H57="",I57=""),"",ROUND(K57*L57/I57/100,0))</f>
        <v/>
      </c>
      <c r="N57" t="str">
        <f>IF(OR(A57="",B57="",C57="",D57="",G57="",H57="",I57=""),"",IF(L57&lt;3,"Standardize first",IF(K57&lt;1500,"Leave it manual",IF(I57&lt;=2,"Automate first","Plan the project"))))</f>
        <v/>
      </c>
      <c r="O57" t="str">
        <f>IF(M57="","",COUNTIF($M$2:$M$61,"&gt;"&amp;M57)+1)</f>
        <v/>
      </c>
    </row>
    <row r="58" spans="1:15" x14ac:dyDescent="0.25">
      <c r="A58" s="2"/>
      <c r="B58" s="2"/>
      <c r="C58" s="2"/>
      <c r="D58" s="3"/>
      <c r="E58" s="2"/>
      <c r="F58" s="3"/>
      <c r="G58" s="2"/>
      <c r="H58" s="2"/>
      <c r="I58" s="2"/>
      <c r="J58" s="4" t="str">
        <f>IF(OR(A58="",B58="",C58="",D58="",G58="",H58="",I58=""),"",B58*C58/60)</f>
        <v/>
      </c>
      <c r="K58" s="5" t="str">
        <f>IF(OR(A58="",B58="",C58="",D58="",G58="",H58="",I58=""),"",(J58*D58+N(E58)*N(F58))*12)</f>
        <v/>
      </c>
      <c r="L58" s="4" t="str">
        <f>IF(OR(A58="",B58="",C58="",D58="",G58="",H58="",I58=""),"",(G58+H58)/2)</f>
        <v/>
      </c>
      <c r="M58" t="str">
        <f>IF(OR(A58="",B58="",C58="",D58="",G58="",H58="",I58=""),"",ROUND(K58*L58/I58/100,0))</f>
        <v/>
      </c>
      <c r="N58" t="str">
        <f>IF(OR(A58="",B58="",C58="",D58="",G58="",H58="",I58=""),"",IF(L58&lt;3,"Standardize first",IF(K58&lt;1500,"Leave it manual",IF(I58&lt;=2,"Automate first","Plan the project"))))</f>
        <v/>
      </c>
      <c r="O58" t="str">
        <f>IF(M58="","",COUNTIF($M$2:$M$61,"&gt;"&amp;M58)+1)</f>
        <v/>
      </c>
    </row>
    <row r="59" spans="1:15" x14ac:dyDescent="0.25">
      <c r="A59" s="2"/>
      <c r="B59" s="2"/>
      <c r="C59" s="2"/>
      <c r="D59" s="3"/>
      <c r="E59" s="2"/>
      <c r="F59" s="3"/>
      <c r="G59" s="2"/>
      <c r="H59" s="2"/>
      <c r="I59" s="2"/>
      <c r="J59" s="4" t="str">
        <f>IF(OR(A59="",B59="",C59="",D59="",G59="",H59="",I59=""),"",B59*C59/60)</f>
        <v/>
      </c>
      <c r="K59" s="5" t="str">
        <f>IF(OR(A59="",B59="",C59="",D59="",G59="",H59="",I59=""),"",(J59*D59+N(E59)*N(F59))*12)</f>
        <v/>
      </c>
      <c r="L59" s="4" t="str">
        <f>IF(OR(A59="",B59="",C59="",D59="",G59="",H59="",I59=""),"",(G59+H59)/2)</f>
        <v/>
      </c>
      <c r="M59" t="str">
        <f>IF(OR(A59="",B59="",C59="",D59="",G59="",H59="",I59=""),"",ROUND(K59*L59/I59/100,0))</f>
        <v/>
      </c>
      <c r="N59" t="str">
        <f>IF(OR(A59="",B59="",C59="",D59="",G59="",H59="",I59=""),"",IF(L59&lt;3,"Standardize first",IF(K59&lt;1500,"Leave it manual",IF(I59&lt;=2,"Automate first","Plan the project"))))</f>
        <v/>
      </c>
      <c r="O59" t="str">
        <f>IF(M59="","",COUNTIF($M$2:$M$61,"&gt;"&amp;M59)+1)</f>
        <v/>
      </c>
    </row>
    <row r="60" spans="1:15" x14ac:dyDescent="0.25">
      <c r="A60" s="2"/>
      <c r="B60" s="2"/>
      <c r="C60" s="2"/>
      <c r="D60" s="3"/>
      <c r="E60" s="2"/>
      <c r="F60" s="3"/>
      <c r="G60" s="2"/>
      <c r="H60" s="2"/>
      <c r="I60" s="2"/>
      <c r="J60" s="4" t="str">
        <f>IF(OR(A60="",B60="",C60="",D60="",G60="",H60="",I60=""),"",B60*C60/60)</f>
        <v/>
      </c>
      <c r="K60" s="5" t="str">
        <f>IF(OR(A60="",B60="",C60="",D60="",G60="",H60="",I60=""),"",(J60*D60+N(E60)*N(F60))*12)</f>
        <v/>
      </c>
      <c r="L60" s="4" t="str">
        <f>IF(OR(A60="",B60="",C60="",D60="",G60="",H60="",I60=""),"",(G60+H60)/2)</f>
        <v/>
      </c>
      <c r="M60" t="str">
        <f>IF(OR(A60="",B60="",C60="",D60="",G60="",H60="",I60=""),"",ROUND(K60*L60/I60/100,0))</f>
        <v/>
      </c>
      <c r="N60" t="str">
        <f>IF(OR(A60="",B60="",C60="",D60="",G60="",H60="",I60=""),"",IF(L60&lt;3,"Standardize first",IF(K60&lt;1500,"Leave it manual",IF(I60&lt;=2,"Automate first","Plan the project"))))</f>
        <v/>
      </c>
      <c r="O60" t="str">
        <f>IF(M60="","",COUNTIF($M$2:$M$61,"&gt;"&amp;M60)+1)</f>
        <v/>
      </c>
    </row>
    <row r="61" spans="1:15" x14ac:dyDescent="0.25">
      <c r="A61" s="2"/>
      <c r="B61" s="2"/>
      <c r="C61" s="2"/>
      <c r="D61" s="3"/>
      <c r="E61" s="2"/>
      <c r="F61" s="3"/>
      <c r="G61" s="2"/>
      <c r="H61" s="2"/>
      <c r="I61" s="2"/>
      <c r="J61" s="4" t="str">
        <f>IF(OR(A61="",B61="",C61="",D61="",G61="",H61="",I61=""),"",B61*C61/60)</f>
        <v/>
      </c>
      <c r="K61" s="5" t="str">
        <f>IF(OR(A61="",B61="",C61="",D61="",G61="",H61="",I61=""),"",(J61*D61+N(E61)*N(F61))*12)</f>
        <v/>
      </c>
      <c r="L61" s="4" t="str">
        <f>IF(OR(A61="",B61="",C61="",D61="",G61="",H61="",I61=""),"",(G61+H61)/2)</f>
        <v/>
      </c>
      <c r="M61" t="str">
        <f>IF(OR(A61="",B61="",C61="",D61="",G61="",H61="",I61=""),"",ROUND(K61*L61/I61/100,0))</f>
        <v/>
      </c>
      <c r="N61" t="str">
        <f>IF(OR(A61="",B61="",C61="",D61="",G61="",H61="",I61=""),"",IF(L61&lt;3,"Standardize first",IF(K61&lt;1500,"Leave it manual",IF(I61&lt;=2,"Automate first","Plan the project"))))</f>
        <v/>
      </c>
      <c r="O61" t="str">
        <f>IF(M61="","",COUNTIF($M$2:$M$61,"&gt;"&amp;M61)+1)</f>
        <v/>
      </c>
    </row>
  </sheetData>
  <autoFilter ref="A1:O61"/>
  <conditionalFormatting sqref="N2:N61">
    <cfRule type="containsText" dxfId="0" priority="1">
      <formula>NOT(ISERROR(SEARCH("Automate first",N2)))</formula>
    </cfRule>
    <cfRule type="containsText" dxfId="1" priority="2">
      <formula>NOT(ISERROR(SEARCH("Plan the project",N2)))</formula>
    </cfRule>
    <cfRule type="containsText" dxfId="2" priority="3">
      <formula>NOT(ISERROR(SEARCH("Standardize first",N2)))</formula>
    </cfRule>
    <cfRule type="containsText" dxfId="3" priority="4">
      <formula>NOT(ISERROR(SEARCH("Leave it manual",N2)))</formula>
    </cfRule>
  </conditionalFormatting>
  <dataValidations count="1">
    <dataValidation type="whole" allowBlank="1" showErrorMessage="1" errorTitle="Score from 1 to 5" error="Use a whole number from 1 to 5. See the How to score tab." sqref="G2:I61">
      <formula1>1</formula1>
      <formula2>5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44" customWidth="1"/>
    <col min="3" max="3" width="70" customWidth="1"/>
  </cols>
  <sheetData>
    <row r="1" spans="1:1" x14ac:dyDescent="0.25">
      <c r="A1" s="6" t="s">
        <v>21</v>
      </c>
    </row>
    <row r="2" spans="1:1" x14ac:dyDescent="0.25">
      <c r="A2" s="7" t="s">
        <v>22</v>
      </c>
    </row>
    <row r="4" spans="1:2" x14ac:dyDescent="0.25">
      <c r="A4" s="8" t="s">
        <v>23</v>
      </c>
      <c r="B4" t="s">
        <v>24</v>
      </c>
    </row>
    <row r="5" spans="2:2" x14ac:dyDescent="0.25">
      <c r="B5" t="s">
        <v>25</v>
      </c>
    </row>
    <row r="6" spans="2:2" x14ac:dyDescent="0.25">
      <c r="B6" t="s">
        <v>26</v>
      </c>
    </row>
    <row r="8" spans="1:2" x14ac:dyDescent="0.25">
      <c r="A8" s="8" t="s">
        <v>27</v>
      </c>
      <c r="B8" t="s">
        <v>28</v>
      </c>
    </row>
    <row r="9" spans="2:2" x14ac:dyDescent="0.25">
      <c r="B9" t="s">
        <v>29</v>
      </c>
    </row>
    <row r="10" spans="2:2" x14ac:dyDescent="0.25">
      <c r="B10" t="s">
        <v>30</v>
      </c>
    </row>
    <row r="12" spans="1:2" x14ac:dyDescent="0.25">
      <c r="A12" s="8" t="s">
        <v>31</v>
      </c>
      <c r="B12" t="s">
        <v>32</v>
      </c>
    </row>
    <row r="13" spans="2:2" x14ac:dyDescent="0.25">
      <c r="B13" t="s">
        <v>33</v>
      </c>
    </row>
    <row r="14" spans="2:2" x14ac:dyDescent="0.25">
      <c r="B14" t="s">
        <v>34</v>
      </c>
    </row>
    <row r="16" spans="1:1" x14ac:dyDescent="0.25">
      <c r="A16" s="8" t="s">
        <v>35</v>
      </c>
    </row>
    <row r="17" ht="30" customHeight="1" spans="1:3" x14ac:dyDescent="0.25">
      <c r="A17" s="9" t="s">
        <v>36</v>
      </c>
      <c r="B17" t="s">
        <v>37</v>
      </c>
      <c r="C17" s="10" t="s">
        <v>38</v>
      </c>
    </row>
    <row r="18" ht="30" customHeight="1" spans="1:3" x14ac:dyDescent="0.25">
      <c r="A18" s="9" t="s">
        <v>39</v>
      </c>
      <c r="B18" t="s">
        <v>40</v>
      </c>
      <c r="C18" s="10" t="s">
        <v>41</v>
      </c>
    </row>
    <row r="19" ht="30" customHeight="1" spans="1:3" x14ac:dyDescent="0.25">
      <c r="A19" s="9" t="s">
        <v>42</v>
      </c>
      <c r="B19" t="s">
        <v>43</v>
      </c>
      <c r="C19" s="10" t="s">
        <v>44</v>
      </c>
    </row>
    <row r="20" ht="30" customHeight="1" spans="1:3" x14ac:dyDescent="0.25">
      <c r="A20" s="9" t="s">
        <v>45</v>
      </c>
      <c r="B20" t="s">
        <v>46</v>
      </c>
      <c r="C20" s="10" t="s">
        <v>47</v>
      </c>
    </row>
    <row r="22" spans="1:1" x14ac:dyDescent="0.25">
      <c r="A22" t="s">
        <v>48</v>
      </c>
    </row>
    <row r="23" spans="1:1" x14ac:dyDescent="0.25">
      <c r="A23" t="s">
        <v>49</v>
      </c>
    </row>
    <row r="25" spans="1:1" x14ac:dyDescent="0.25">
      <c r="A25" s="11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Scorecard</vt:lpstr>
      <vt:lpstr>How to score</vt:lpstr>
    </vt:vector>
  </TitlesOfParts>
  <Company>Pinstripe Business Services LLC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Pinstripe Business Services</dc:creator>
  <dc:title/>
  <dc:subject/>
  <dc:description/>
  <cp:keywords/>
  <cp:category/>
  <cp:lastModifiedBy>Unknown</cp:lastModifiedBy>
  <dcterms:created xsi:type="dcterms:W3CDTF">2026-09-28T17:31:36Z</dcterms:created>
  <dcterms:modified xsi:type="dcterms:W3CDTF">2026-09-28T17:31:36Z</dcterms:modified>
</cp:coreProperties>
</file>